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76" windowWidth="9432" windowHeight="4200" tabRatio="599" activeTab="0"/>
  </bookViews>
  <sheets>
    <sheet name="BUDGET97" sheetId="1" r:id="rId1"/>
  </sheets>
  <definedNames/>
  <calcPr fullCalcOnLoad="1"/>
</workbook>
</file>

<file path=xl/sharedStrings.xml><?xml version="1.0" encoding="utf-8"?>
<sst xmlns="http://schemas.openxmlformats.org/spreadsheetml/2006/main" count="260" uniqueCount="211">
  <si>
    <t>ΔΙΚΗΓΟΡΙΚΟΣ  ΣΥΛΛΟΓΟΣ  ΑΘΗΝΩΝ</t>
  </si>
  <si>
    <t>ΚΩΔΙΚΟΣ</t>
  </si>
  <si>
    <t>ΠΕΡΙΓΡΑΦΗ</t>
  </si>
  <si>
    <t>Α)    Ε  Σ  Ο  Δ  Α</t>
  </si>
  <si>
    <t>ΠΑΡΟΧΗ  ΥΠΗΡΕΣΙΩΝ</t>
  </si>
  <si>
    <t>ΕΤΗΣΙΕΣ  ΔΗΛΩΣΕΙΣ</t>
  </si>
  <si>
    <t>73.02.01</t>
  </si>
  <si>
    <t>ΠΑΡΑΒΟΛΑ  ΠΡΟΑΓΩΓΩΝ</t>
  </si>
  <si>
    <t>73.02.02</t>
  </si>
  <si>
    <t>73.02.04</t>
  </si>
  <si>
    <t>ΠΙΣΤΟΠΟΙΗΤΙΚΑ</t>
  </si>
  <si>
    <t>73.02.05</t>
  </si>
  <si>
    <t>ΑΝΤΙΓΡΑΦΑ  ΠΤΥΧΙΩΝ</t>
  </si>
  <si>
    <t>73.02.09</t>
  </si>
  <si>
    <t>ΕΚΛΟΓΕΣ  ΔΣΑ</t>
  </si>
  <si>
    <t>ΕΓΓΡΑΦΕΣ  ΝΕΩΝ  ΔΙΚΗΓΟΡΩΝ</t>
  </si>
  <si>
    <t>73.04.01</t>
  </si>
  <si>
    <t>ΕΓΓΡΑΦΕΣ  ΑΣΚΟΥΜΕΝΩΝ  ΔΙΚΗΓΟΡΩΝ</t>
  </si>
  <si>
    <t>73.04.02</t>
  </si>
  <si>
    <t>73.05</t>
  </si>
  <si>
    <t>ΠΕΙΘΑΡΧΙΚΟ</t>
  </si>
  <si>
    <t>73.21.01</t>
  </si>
  <si>
    <t>73.30.01</t>
  </si>
  <si>
    <t>ΝΟΒ / ΚΝΟΒ - ΣΥΝΔΡΟΜΕΣ</t>
  </si>
  <si>
    <t>73.30.02</t>
  </si>
  <si>
    <t>ΝΟΒ / ΚΝΟΒ - ΤΕΥΧΗ / ΤΟΜΟΙ</t>
  </si>
  <si>
    <t>73.80</t>
  </si>
  <si>
    <t>ΤΗΛΕΜΑΤΙΚΗ</t>
  </si>
  <si>
    <t>ΠΑΡΕΠΟΜΕΝΕΣ  ΑΣΧΟΛΙΕΣ</t>
  </si>
  <si>
    <t>75.04</t>
  </si>
  <si>
    <t>ΕΝΟΙΚΙΑ</t>
  </si>
  <si>
    <t>ΤΟΚΟΙ - ΧΡΕΩΓΡΑΦΑ</t>
  </si>
  <si>
    <t>76.01</t>
  </si>
  <si>
    <t>ΧΡΕΩΓΡΑΦΑ</t>
  </si>
  <si>
    <t>ΣΥΝΟΛΟ  ΕΣΟΔΩΝ</t>
  </si>
  <si>
    <t>Β)    Π  Α  Γ  Ι  Α</t>
  </si>
  <si>
    <t>ΜΗΧΑΝΗΜΑΤΑ-ΤΕΧΝ.ΕΓΚ/ΣΕΙΣ</t>
  </si>
  <si>
    <t>ΜΕΤΑΦΟΡΙΚΑ  ΜΕΣΑ</t>
  </si>
  <si>
    <t>14.00</t>
  </si>
  <si>
    <t>ΕΠΙΠΛΑ</t>
  </si>
  <si>
    <t>14.02</t>
  </si>
  <si>
    <t>ΜΗΧΑΝΕΣ  ΓΡΑΦΕΙΩΝ</t>
  </si>
  <si>
    <t>14.03</t>
  </si>
  <si>
    <t>Η/Υ</t>
  </si>
  <si>
    <t>14.09</t>
  </si>
  <si>
    <t>ΛΟΙΠΟΣ  ΕΞΟΠΛΙΣΜΟΣ</t>
  </si>
  <si>
    <t>14.50</t>
  </si>
  <si>
    <t>ΒΙΒΛΙΑ - ΠΕΡΙΟΔΙΚΑ</t>
  </si>
  <si>
    <t>16.17</t>
  </si>
  <si>
    <t>ΣΥΝΟΛΟ  ΠΑΓΙΩΝ</t>
  </si>
  <si>
    <t>Γ)    Δ  Α  Π  Α  Ν  Ε  Σ</t>
  </si>
  <si>
    <t>ΑΜΟΙΒΕΣ  &amp;  ΕΞΟΔΑ  ΠΡΟΣΩΠΙΚΟΥ</t>
  </si>
  <si>
    <t>ΑΜΟΙΒΕΣ  ΠΡΟΣΩΠΙΚΟΥ</t>
  </si>
  <si>
    <t>60.05</t>
  </si>
  <si>
    <t>ΑΠΟΖΗΜΙΩΣΗ  ΕΞΟΔΟΥ  ΑΠΟ ΤΗΝ ΥΠΗΡΕΣΙΑ</t>
  </si>
  <si>
    <t>ΑΜΟΙΒΕΣ  &amp;  ΕΞΟΔΑ  ΤΡΙΤΩΝ</t>
  </si>
  <si>
    <t>61.01</t>
  </si>
  <si>
    <t>ΑΜΟΙΒΕΣ ΕΞΕΤΑΣΤΙΚΗΣ  ΕΠΙΤΡΟΠΗΣ</t>
  </si>
  <si>
    <t>61.02</t>
  </si>
  <si>
    <t>ΛΟΙΠΕΣ  ΠΡΟΜΗΘΕΙΕΣ  ΤΡΙΤΩΝ</t>
  </si>
  <si>
    <t>61.30</t>
  </si>
  <si>
    <t>61.80</t>
  </si>
  <si>
    <t>ΔΙΑΝΟΜΕΙΣ  ΝΟΒ / ΚΝΟΒ</t>
  </si>
  <si>
    <t>ΠΑΡΟΧΕΣ  ΤΡΙΤΩΝ</t>
  </si>
  <si>
    <t>62.00</t>
  </si>
  <si>
    <t>ΔΕΗ</t>
  </si>
  <si>
    <t>62.02</t>
  </si>
  <si>
    <t>ΕΥΔΑΠ</t>
  </si>
  <si>
    <t>62.03</t>
  </si>
  <si>
    <t>ΟΤΕ</t>
  </si>
  <si>
    <t>62.04</t>
  </si>
  <si>
    <t>ΤΑΧΥΔΡΟΜΙΚΑ</t>
  </si>
  <si>
    <t>62.05</t>
  </si>
  <si>
    <t>ΑΣΦΑΛΙΣΤΡΑ</t>
  </si>
  <si>
    <t>62.06</t>
  </si>
  <si>
    <t>62.07</t>
  </si>
  <si>
    <t>ΕΠΙΣΚΕΥΕΣ / ΣΥΝΤΗΡΗΣΕΙΣ</t>
  </si>
  <si>
    <t>62.90</t>
  </si>
  <si>
    <t xml:space="preserve">ΛΟΙΠΕΣ  ΠΑΡΟΧΕΣ  ΤΡΙΤΩΝ   </t>
  </si>
  <si>
    <t>ΔΙΑΦΟΡΑ  ΕΞΟΔΑ</t>
  </si>
  <si>
    <t>64.00</t>
  </si>
  <si>
    <t>ΔΙΑΦΟΡΑ  ΕΞΟΔΑ  ΜΕΤΑΦΟΡΩΝ</t>
  </si>
  <si>
    <t>64.01</t>
  </si>
  <si>
    <t>64.02</t>
  </si>
  <si>
    <t>64.05</t>
  </si>
  <si>
    <t>ΣΥΝΔΡΟΜΕΣ - ΕΙΣΦΟΡΕΣ</t>
  </si>
  <si>
    <t>64.06</t>
  </si>
  <si>
    <t>ΔΩΡΕΕΣ /  ΕΠΙΧΟΡΗΓΗΣΕΙΣ</t>
  </si>
  <si>
    <t>64.07</t>
  </si>
  <si>
    <t>ΕΝΤΥΠΑ  &amp;  ΓΡΑΦΙΚΗ  ΥΛΗ</t>
  </si>
  <si>
    <t>64.08</t>
  </si>
  <si>
    <t>ΥΛΙΚΑ  ΚΑΘΑΡΙΟΤΗΤΟΣ</t>
  </si>
  <si>
    <t>64.09</t>
  </si>
  <si>
    <t>ΕΞΟΔΑ  ΔΗΜΟΣΙΕΥΣΕΩΝ</t>
  </si>
  <si>
    <t>64.13</t>
  </si>
  <si>
    <t>ΑΝΑΛΩΣΙΜΑ  ΥΛΙΚΑ  (ΦΩΤΟΤΥΠ-Η/Υ)</t>
  </si>
  <si>
    <t>64.91</t>
  </si>
  <si>
    <t>ΕΞΟΔΑ  ΣΥΝΕΔΡΙΑΣΕΩΝ  ΟΡΓΑΝΩΝ</t>
  </si>
  <si>
    <t>64.93</t>
  </si>
  <si>
    <t>ΕΚΤΥΠΩΣΗ  ΝΟΒ/ΚΝΟΒ  ΧΑΡΤΙ</t>
  </si>
  <si>
    <t>ΕΚΤΥΠΩΣΗ  ΝΟΒ/ΚΝΟΒ  ΤΥΠΟΓΡΑΦΕΙΟ</t>
  </si>
  <si>
    <t>ΕΚΤΥΠΩΣΗ  ΝΟΒ/ΚΝΟΒ  ΣΥΣΚΕΥΑΣΙΑ</t>
  </si>
  <si>
    <t>64.94</t>
  </si>
  <si>
    <t>64.98</t>
  </si>
  <si>
    <t>ΤΟΚΟΙ  &amp; ΣΥΝΑΦΗ  ΕΞΟΔΑ</t>
  </si>
  <si>
    <t>ΣΥΝΟΛΟ   ΔΑΠΑΝΩΝ</t>
  </si>
  <si>
    <t xml:space="preserve">ΑΝΑΚΕΦΑΛΑΙΩΣΗ </t>
  </si>
  <si>
    <t>Α</t>
  </si>
  <si>
    <t>Β</t>
  </si>
  <si>
    <t>ΣΥΝΟΛΟ    ΠΑΓΙΩΝ</t>
  </si>
  <si>
    <t>Γ</t>
  </si>
  <si>
    <t>ΣΥΝΟΛΟ    ΕΞΟΔΩΝ</t>
  </si>
  <si>
    <t>ΛΕΙΤΟΥΡΓΙΚΟ  ΑΠΟΤΕΛΕΣΜΑ</t>
  </si>
  <si>
    <t>ΟΙΚΟΝΟΜΙΚΟ  ΑΠΟΤΕΛΕΣΜΑ</t>
  </si>
  <si>
    <t>73.06.01</t>
  </si>
  <si>
    <t>ΕΣΟΔΑ  ΑΠΟ ΕΠΙΚΥΡΩΣΕΙΣ - ΣΥΜΒΟΛΑΙΑ</t>
  </si>
  <si>
    <t>ΕΣΟΔΑ  ΑΠΟ ΕΠΙΚΥΡΩΣΕΙΣ - ΔΙΑΦΟΡΑ</t>
  </si>
  <si>
    <t>ΕΠΙΜΟΡΦΩΣΗ - ΕΚΠΑΙΔΕΥΣΗ  ΠΡΟΣΩΠΙΚΟΥ</t>
  </si>
  <si>
    <t>ΥΠΕΡΩΡΙΕΣ</t>
  </si>
  <si>
    <t>ΕΠΙΔΟΣΕΙΣ  ΚΛHΣΕΩΝ  ΠΕΙΘΑΡΧΙΚΟΥ</t>
  </si>
  <si>
    <t>73.03</t>
  </si>
  <si>
    <t>ΕΞΕΤΑΣΤΡΑ  ΑΣΚΟΥΜΕΝΩΝ  ΔΙΚΗΓΟΡΩΝ</t>
  </si>
  <si>
    <t>76.03.00</t>
  </si>
  <si>
    <t>ΤΟΚΟΙ  ΚΑΤΑΘΕΣΩΝ</t>
  </si>
  <si>
    <t>61.81</t>
  </si>
  <si>
    <t>ΣΥΝΕΡΓΑΤΕΣ  ΤΗΛΕΜΑΤΙΚΗΣ-ΕΠΑΡΧΙΑΣ</t>
  </si>
  <si>
    <t>ΣΥΝΕΡΓΑΤΕΣ  ΤΗΛΕΜΑΤΙΚΗΣ ΑΘΗΝΩΝ</t>
  </si>
  <si>
    <t xml:space="preserve">ΜΕΤΑΘΕΣΕΙΣ </t>
  </si>
  <si>
    <t>ΕΞΟΔΑ   ΕΚΔΗΛΩΣΕΩΝ</t>
  </si>
  <si>
    <t>ΕΞΟΔΑ  ΜΕΤΑΚΙΝΗΣΕΩΝ</t>
  </si>
  <si>
    <t>75.90.00</t>
  </si>
  <si>
    <t>ΜΕΡΙΣΜΑ  (ΛΕΙΤΟΥΡΓ. ΔΑΠΑΝΕΣ  4%)</t>
  </si>
  <si>
    <t>60.91</t>
  </si>
  <si>
    <t>ΕΞΟΔΑ ΚΙΝΗΣΗΣ</t>
  </si>
  <si>
    <t>64.54</t>
  </si>
  <si>
    <t>ΕΚΠΙΠΤΩΜΕΝΟΣ  ΦΠΑ  ΔΑΠΑΝΩΝ</t>
  </si>
  <si>
    <t>ΑΠΟΛΟΓΙΣΜΟΣ</t>
  </si>
  <si>
    <t xml:space="preserve">ΠΡΟΒΛΕΨΕΙΣ  </t>
  </si>
  <si>
    <t>73.07</t>
  </si>
  <si>
    <t>ΕΣΟΔΑ  ΑΠΟ ΠΑΡΑΒΟΛΑ  ΔΙΚΗΓ ΕΞΩΤΕΡΙΚΟΥ</t>
  </si>
  <si>
    <t>ΕΚΤΑΚΤΕΣ  ΑΜΟΙΒΕΣ</t>
  </si>
  <si>
    <t xml:space="preserve">ΣΥΝΕΡΓΑΤΕΣ  ΝΟΒ / ΚΝΟΒ </t>
  </si>
  <si>
    <t>61.17</t>
  </si>
  <si>
    <t>61.18</t>
  </si>
  <si>
    <t>ΙΑΤΡΟΣ - ΤΕΧΝΙΚΟΣ  ΑΣΦΑΛΕΙΑΣ</t>
  </si>
  <si>
    <t>61.91</t>
  </si>
  <si>
    <t xml:space="preserve">60.00 / 3 </t>
  </si>
  <si>
    <t>64.92</t>
  </si>
  <si>
    <t>ΕΞΟΔΑ  ΠΡΟΗΓΟΥΜΕΝΩΝ  ΧΡΗΣΕΩΝ</t>
  </si>
  <si>
    <t>60.20 / 21</t>
  </si>
  <si>
    <t>61.00</t>
  </si>
  <si>
    <t>ΑΜΟΙΒΕΣ  ΤΡΙΤΩΝ  ΧΩΡΙΣ  ΠΑΡΑΚΡΑΤΗΣΗ</t>
  </si>
  <si>
    <t>61.98</t>
  </si>
  <si>
    <t>ΑΜΟΙΒΕΣ  ΤΡΙΤΩΝ  ΜΕ  ΠΑΡΑΚΡΑΤΗΣΗ</t>
  </si>
  <si>
    <t>ΕΚΔΟΣΗ  ΗΜΕΡΟΛΟΓΙΟΥ</t>
  </si>
  <si>
    <t>ΕΚΔΟΣΕΙΣ (ΦΥΛΛΑΔΙΑ-ΚΏΔΙΚΕΣ)</t>
  </si>
  <si>
    <t>55.02.00</t>
  </si>
  <si>
    <t>ΚΛΑΔΟΣ ΠΡΟΝΟΙΑΣ (Ν. 103/75)  ΥΠΑΛΛΗΛΩΝ  ΔΣΑ</t>
  </si>
  <si>
    <t>14.51</t>
  </si>
  <si>
    <t>60.80/83</t>
  </si>
  <si>
    <t>62.01</t>
  </si>
  <si>
    <t>CD΄s ΝΟΒ/ΚΝΟΒ</t>
  </si>
  <si>
    <t>ΚΛΑΔΟΣ ΠΡΟΝΟΙΑΣ (Ν. 103/75)  ΥΠΑΛΛΗΛΩΝ ΔΣΑ</t>
  </si>
  <si>
    <t>61.93</t>
  </si>
  <si>
    <t>ΑΜΟΙΒΕΣ ΕΤΑΑ ΜΕ ΠΑΡΑΚΡΑΤΗΣΗ</t>
  </si>
  <si>
    <t>ΕΞΟΔΑ  ΧΡΕΩΓΡΑΦΩΝ</t>
  </si>
  <si>
    <t>73.01/73.80.10</t>
  </si>
  <si>
    <t>64.94Α</t>
  </si>
  <si>
    <t>ΦΥΣΙΚΟ ΑΕΡΙΟ</t>
  </si>
  <si>
    <t>ΕΣΟΔΑ ΠΡΟΗΓΟΥΜΕΝΩΝ ΧΡΗΣΕΩΝ</t>
  </si>
  <si>
    <t>64.10</t>
  </si>
  <si>
    <t>59.53.00</t>
  </si>
  <si>
    <t>ΛΟΓΑΡΙΑΣΜΟΣ ΑΛΛΗΛΕΓΓΥΗΣ</t>
  </si>
  <si>
    <t>73.06.02/3</t>
  </si>
  <si>
    <t xml:space="preserve">60.02 </t>
  </si>
  <si>
    <t>61.90/87/94</t>
  </si>
  <si>
    <t>ΑΜΟΙΒΕΣ  &amp;  ΕΞΟΔΑ  Ε/Ε - EQUAL</t>
  </si>
  <si>
    <t>73.10</t>
  </si>
  <si>
    <t>ΕΣΟΔΑ ΑΠΌ ΕΚΚΑΘΑΡΙΣΗ ΜΗΤΡΩΟΥ</t>
  </si>
  <si>
    <t>ΕΞΟΠΛΙΣΜΟΣ ΤΗΛΕΠΙΚΟΙΝΩΝΙΩΝ</t>
  </si>
  <si>
    <t>60.06 / 60.08</t>
  </si>
  <si>
    <t>ΕΡΓΟΔΟΤ. ΕΙΣΦ ΤΝ-ΤΠΔΑ 2/3 - ΤΣΑΥ</t>
  </si>
  <si>
    <t>61.16</t>
  </si>
  <si>
    <t>ΠΕΡΙΦΕΡΕΙΑΚΑ ΕΙΡΗΝΟΔΙΚΕΙΑ</t>
  </si>
  <si>
    <t>64.04</t>
  </si>
  <si>
    <t>ΕΞΟΔΑ ΔΙΑΦΗΜΗΣΕΩΝ</t>
  </si>
  <si>
    <t>14.08</t>
  </si>
  <si>
    <t>74.03</t>
  </si>
  <si>
    <t>ΕΠΙΧΟΡΗΓΗΣΕΙΣ</t>
  </si>
  <si>
    <t>ΠΡΟΓΡΑΜΜΑΤΑ ΕΕ (ΕΣΠΑ)</t>
  </si>
  <si>
    <t>ΚΤΙΡΙΑ - ΕΓΚΑΤ/ΣΕΙΣ ΣΕ ΑΚΙΝΗΤΑ ΤΡΙΤΩΝ   (ΑΚΚΕΔ)</t>
  </si>
  <si>
    <t>74.11</t>
  </si>
  <si>
    <t>74.10</t>
  </si>
  <si>
    <t>ΔΩΡΕΕΣ</t>
  </si>
  <si>
    <t>ΧΟΡΗΓΙΕΣ</t>
  </si>
  <si>
    <t>73.02.10/11</t>
  </si>
  <si>
    <t>ΕΣΟΔΑ  ΑΠΟ  ΕΠΑΝΕΓΓΡΑΦΕΣ / ΜΕΤΑΘΕΣΕΙΣ ΔΙΑΚΑΝΟΝ.</t>
  </si>
  <si>
    <t xml:space="preserve">ΕΞΟΔΑ  ΑΝΑΔΙΟΡΓΑΝΩΣΗΣ  </t>
  </si>
  <si>
    <t xml:space="preserve">ΦΟΡΟΙ - ΤΕΛΗ </t>
  </si>
  <si>
    <t>64.14</t>
  </si>
  <si>
    <t>USBSTICK + CD (ΨΗΦΙΑΚ. ΥΠΟΓΡ.)</t>
  </si>
  <si>
    <t>ΜΕΤΟΧΕΣ ΕΤΕ</t>
  </si>
  <si>
    <t>ΕΦΕΤΕΙΟ</t>
  </si>
  <si>
    <t>ΣΥΜΜΕΤΟΧΗ ΣΤΟ ΚΕΦΑΛΑΙΟ ΑΚΚΕΔ</t>
  </si>
  <si>
    <t>ΓΡΑΜΜΑΤΙΑ ΠΡΟΚΑΤΑΒΟΛΗΣ (ΠΡΟΕΙΣΠΡΑΞΕΙΣ ΔΙΚΑΣΤ.)</t>
  </si>
  <si>
    <t>14.03.02</t>
  </si>
  <si>
    <t>Διαφορά ΕΣΠΑ</t>
  </si>
  <si>
    <t>ΕΚΤΑΚΤΑ ΕΣΟΔΑ</t>
  </si>
  <si>
    <t>64.99</t>
  </si>
  <si>
    <t>ΕΚΤΑΚΤΕΣ ΔΑΠΑΝΕΣ</t>
  </si>
  <si>
    <r>
      <t xml:space="preserve">               </t>
    </r>
    <r>
      <rPr>
        <b/>
        <u val="single"/>
        <sz val="16"/>
        <rFont val="Arial Greek"/>
        <family val="2"/>
      </rPr>
      <t>ΠΡΟΥΠΟΛΟΓΙΣΜΟΣ   ΕΣΟΔΩΝ / ΔΑΠΑΝΩΝ    ΕΤΟΥΣ   2014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</si>
</sst>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.&quot;;\-#,##0\ &quot;Δρχ.&quot;"/>
    <numFmt numFmtId="181" formatCode="#,##0\ &quot;Δρχ.&quot;;[Red]\-#,##0\ &quot;Δρχ.&quot;"/>
    <numFmt numFmtId="182" formatCode="#,##0.00\ &quot;Δρχ.&quot;;\-#,##0.00\ &quot;Δρχ.&quot;"/>
    <numFmt numFmtId="183" formatCode="#,##0.00\ &quot;Δρχ.&quot;;[Red]\-#,##0.00\ &quot;Δρχ.&quot;"/>
    <numFmt numFmtId="184" formatCode="_-* #,##0\ &quot;Δρχ.&quot;_-;\-* #,##0\ &quot;Δρχ.&quot;_-;_-* &quot;-&quot;\ &quot;Δρχ.&quot;_-;_-@_-"/>
    <numFmt numFmtId="185" formatCode="_-* #,##0\ _Δ_ρ_χ_._-;\-* #,##0\ _Δ_ρ_χ_._-;_-* &quot;-&quot;\ _Δ_ρ_χ_._-;_-@_-"/>
    <numFmt numFmtId="186" formatCode="_-* #,##0.00\ &quot;Δρχ.&quot;_-;\-* #,##0.00\ &quot;Δρχ.&quot;_-;_-* &quot;-&quot;??\ &quot;Δρχ.&quot;_-;_-@_-"/>
    <numFmt numFmtId="187" formatCode="_-* #,##0.00\ _Δ_ρ_χ_._-;\-* #,##0.00\ _Δ_ρ_χ_._-;_-* &quot;-&quot;??\ _Δ_ρ_χ_._-;_-@_-"/>
    <numFmt numFmtId="188" formatCode="d\-mmm\-yyyy"/>
    <numFmt numFmtId="189" formatCode="#,##0.0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MS Sans Serif"/>
      <family val="0"/>
    </font>
    <font>
      <b/>
      <sz val="9"/>
      <name val="MS Sans Serif"/>
      <family val="0"/>
    </font>
    <font>
      <sz val="10"/>
      <name val="Arial Greek"/>
      <family val="0"/>
    </font>
    <font>
      <b/>
      <sz val="9"/>
      <name val="Arial Greek"/>
      <family val="0"/>
    </font>
    <font>
      <b/>
      <sz val="10"/>
      <name val="Arial Greek"/>
      <family val="0"/>
    </font>
    <font>
      <sz val="9"/>
      <name val="Arial Greek"/>
      <family val="0"/>
    </font>
    <font>
      <b/>
      <sz val="9"/>
      <name val="HellasArial"/>
      <family val="2"/>
    </font>
    <font>
      <b/>
      <u val="single"/>
      <sz val="11"/>
      <name val="Arial Greek"/>
      <family val="2"/>
    </font>
    <font>
      <b/>
      <sz val="11"/>
      <name val="Arial Greek"/>
      <family val="2"/>
    </font>
    <font>
      <b/>
      <sz val="8"/>
      <name val="Arial Greek"/>
      <family val="2"/>
    </font>
    <font>
      <b/>
      <u val="single"/>
      <sz val="10"/>
      <name val="Arial Greek"/>
      <family val="2"/>
    </font>
    <font>
      <b/>
      <sz val="16"/>
      <name val="Arial Greek"/>
      <family val="2"/>
    </font>
    <font>
      <b/>
      <u val="single"/>
      <sz val="16"/>
      <name val="Arial Greek"/>
      <family val="2"/>
    </font>
    <font>
      <u val="single"/>
      <sz val="11"/>
      <name val="Arial Greek"/>
      <family val="0"/>
    </font>
    <font>
      <u val="single"/>
      <sz val="10"/>
      <name val="Arial Greek"/>
      <family val="0"/>
    </font>
    <font>
      <b/>
      <u val="single"/>
      <sz val="12"/>
      <name val="Arial Greek"/>
      <family val="0"/>
    </font>
    <font>
      <b/>
      <sz val="14"/>
      <name val="Arial Gree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i/>
      <sz val="10"/>
      <name val="Arial Greek"/>
      <family val="0"/>
    </font>
    <font>
      <sz val="12"/>
      <color indexed="8"/>
      <name val="Arial Greek"/>
      <family val="2"/>
    </font>
    <font>
      <sz val="12"/>
      <color indexed="9"/>
      <name val="Arial Greek"/>
      <family val="2"/>
    </font>
    <font>
      <sz val="12"/>
      <color indexed="62"/>
      <name val="Arial Greek"/>
      <family val="2"/>
    </font>
    <font>
      <b/>
      <sz val="12"/>
      <color indexed="9"/>
      <name val="Arial Greek"/>
      <family val="2"/>
    </font>
    <font>
      <b/>
      <sz val="12"/>
      <color indexed="63"/>
      <name val="Arial Greek"/>
      <family val="2"/>
    </font>
    <font>
      <i/>
      <sz val="12"/>
      <color indexed="23"/>
      <name val="Arial Greek"/>
      <family val="2"/>
    </font>
    <font>
      <b/>
      <sz val="15"/>
      <color indexed="56"/>
      <name val="Arial Greek"/>
      <family val="2"/>
    </font>
    <font>
      <b/>
      <sz val="13"/>
      <color indexed="56"/>
      <name val="Arial Greek"/>
      <family val="2"/>
    </font>
    <font>
      <b/>
      <sz val="11"/>
      <color indexed="56"/>
      <name val="Arial Greek"/>
      <family val="2"/>
    </font>
    <font>
      <sz val="12"/>
      <color indexed="20"/>
      <name val="Arial Greek"/>
      <family val="2"/>
    </font>
    <font>
      <sz val="12"/>
      <color indexed="17"/>
      <name val="Arial Greek"/>
      <family val="2"/>
    </font>
    <font>
      <sz val="12"/>
      <color indexed="60"/>
      <name val="Arial Greek"/>
      <family val="2"/>
    </font>
    <font>
      <sz val="12"/>
      <color indexed="10"/>
      <name val="Arial Greek"/>
      <family val="2"/>
    </font>
    <font>
      <sz val="12"/>
      <color indexed="52"/>
      <name val="Arial Greek"/>
      <family val="2"/>
    </font>
    <font>
      <b/>
      <sz val="12"/>
      <color indexed="8"/>
      <name val="Arial Greek"/>
      <family val="2"/>
    </font>
    <font>
      <b/>
      <sz val="18"/>
      <color indexed="56"/>
      <name val="Cambria"/>
      <family val="2"/>
    </font>
    <font>
      <b/>
      <sz val="12"/>
      <color indexed="52"/>
      <name val="Arial Greek"/>
      <family val="2"/>
    </font>
    <font>
      <sz val="12"/>
      <color theme="1"/>
      <name val="Arial Greek"/>
      <family val="2"/>
    </font>
    <font>
      <sz val="12"/>
      <color theme="0"/>
      <name val="Arial Greek"/>
      <family val="2"/>
    </font>
    <font>
      <sz val="12"/>
      <color rgb="FF3F3F76"/>
      <name val="Arial Greek"/>
      <family val="2"/>
    </font>
    <font>
      <b/>
      <sz val="12"/>
      <color theme="0"/>
      <name val="Arial Greek"/>
      <family val="2"/>
    </font>
    <font>
      <b/>
      <sz val="12"/>
      <color rgb="FF3F3F3F"/>
      <name val="Arial Greek"/>
      <family val="2"/>
    </font>
    <font>
      <i/>
      <sz val="12"/>
      <color rgb="FF7F7F7F"/>
      <name val="Arial Greek"/>
      <family val="2"/>
    </font>
    <font>
      <b/>
      <sz val="15"/>
      <color theme="3"/>
      <name val="Arial Greek"/>
      <family val="2"/>
    </font>
    <font>
      <b/>
      <sz val="13"/>
      <color theme="3"/>
      <name val="Arial Greek"/>
      <family val="2"/>
    </font>
    <font>
      <b/>
      <sz val="11"/>
      <color theme="3"/>
      <name val="Arial Greek"/>
      <family val="2"/>
    </font>
    <font>
      <sz val="12"/>
      <color rgb="FF9C0006"/>
      <name val="Arial Greek"/>
      <family val="2"/>
    </font>
    <font>
      <sz val="12"/>
      <color rgb="FF006100"/>
      <name val="Arial Greek"/>
      <family val="2"/>
    </font>
    <font>
      <sz val="12"/>
      <color rgb="FF9C6500"/>
      <name val="Arial Greek"/>
      <family val="2"/>
    </font>
    <font>
      <sz val="12"/>
      <color rgb="FFFF0000"/>
      <name val="Arial Greek"/>
      <family val="2"/>
    </font>
    <font>
      <sz val="12"/>
      <color rgb="FFFA7D00"/>
      <name val="Arial Greek"/>
      <family val="2"/>
    </font>
    <font>
      <b/>
      <sz val="12"/>
      <color theme="1"/>
      <name val="Arial Greek"/>
      <family val="2"/>
    </font>
    <font>
      <b/>
      <sz val="18"/>
      <color theme="3"/>
      <name val="Cambria"/>
      <family val="2"/>
    </font>
    <font>
      <b/>
      <sz val="12"/>
      <color rgb="FFFA7D00"/>
      <name val="Arial Gree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2" fillId="31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28" borderId="1" applyNumberFormat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3" fontId="9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6" fillId="0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33" borderId="0" xfId="0" applyFont="1" applyFill="1" applyAlignment="1">
      <alignment/>
    </xf>
    <xf numFmtId="0" fontId="15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20" fontId="7" fillId="0" borderId="0" xfId="0" applyNumberFormat="1" applyFont="1" applyAlignment="1">
      <alignment horizontal="left"/>
    </xf>
    <xf numFmtId="4" fontId="9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4" fontId="9" fillId="0" borderId="0" xfId="0" applyNumberFormat="1" applyFont="1" applyAlignment="1" quotePrefix="1">
      <alignment horizontal="right"/>
    </xf>
    <xf numFmtId="4" fontId="9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4" fontId="7" fillId="33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1" fontId="7" fillId="33" borderId="0" xfId="0" applyNumberFormat="1" applyFont="1" applyFill="1" applyAlignment="1">
      <alignment horizontal="center"/>
    </xf>
    <xf numFmtId="3" fontId="7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right"/>
    </xf>
    <xf numFmtId="4" fontId="9" fillId="0" borderId="0" xfId="0" applyNumberFormat="1" applyFont="1" applyFill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5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 horizontal="left"/>
    </xf>
    <xf numFmtId="4" fontId="14" fillId="0" borderId="0" xfId="0" applyNumberFormat="1" applyFont="1" applyAlignment="1">
      <alignment/>
    </xf>
    <xf numFmtId="4" fontId="20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18" fillId="0" borderId="0" xfId="0" applyNumberFormat="1" applyFont="1" applyAlignment="1">
      <alignment/>
    </xf>
    <xf numFmtId="4" fontId="0" fillId="0" borderId="0" xfId="0" applyNumberFormat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7"/>
  <sheetViews>
    <sheetView tabSelected="1" view="pageLayout" zoomScaleNormal="115" workbookViewId="0" topLeftCell="A178">
      <selection activeCell="B236" sqref="B236"/>
    </sheetView>
  </sheetViews>
  <sheetFormatPr defaultColWidth="9.140625" defaultRowHeight="12.75"/>
  <cols>
    <col min="1" max="1" width="12.7109375" style="0" customWidth="1"/>
    <col min="2" max="2" width="50.28125" style="0" customWidth="1"/>
    <col min="3" max="3" width="15.28125" style="69" customWidth="1"/>
    <col min="4" max="4" width="14.7109375" style="0" customWidth="1"/>
    <col min="5" max="5" width="13.421875" style="0" customWidth="1"/>
    <col min="6" max="10" width="12.7109375" style="0" customWidth="1"/>
  </cols>
  <sheetData>
    <row r="1" spans="1:5" ht="13.5">
      <c r="A1" s="13" t="s">
        <v>0</v>
      </c>
      <c r="B1" s="13"/>
      <c r="C1" s="57"/>
      <c r="D1" s="13"/>
      <c r="E1" s="13"/>
    </row>
    <row r="2" spans="1:5" ht="13.5">
      <c r="A2" s="14"/>
      <c r="B2" s="14"/>
      <c r="C2" s="58"/>
      <c r="D2" s="14"/>
      <c r="E2" s="14"/>
    </row>
    <row r="3" spans="1:5" ht="21">
      <c r="A3" s="28" t="s">
        <v>210</v>
      </c>
      <c r="B3" s="28"/>
      <c r="C3" s="59"/>
      <c r="D3" s="28"/>
      <c r="E3" s="28"/>
    </row>
    <row r="4" spans="1:5" ht="12.75">
      <c r="A4" s="2"/>
      <c r="B4" s="2"/>
      <c r="C4" s="60"/>
      <c r="D4" s="2"/>
      <c r="E4" s="2"/>
    </row>
    <row r="5" spans="1:5" ht="12">
      <c r="A5" s="15" t="s">
        <v>1</v>
      </c>
      <c r="B5" s="15" t="s">
        <v>2</v>
      </c>
      <c r="C5" s="50" t="s">
        <v>137</v>
      </c>
      <c r="D5" s="50" t="s">
        <v>136</v>
      </c>
      <c r="E5" s="50" t="s">
        <v>136</v>
      </c>
    </row>
    <row r="6" spans="1:5" ht="12.75">
      <c r="A6" s="17"/>
      <c r="B6" s="17"/>
      <c r="C6" s="52">
        <v>2014</v>
      </c>
      <c r="D6" s="52">
        <v>2013</v>
      </c>
      <c r="E6" s="52">
        <v>2012</v>
      </c>
    </row>
    <row r="7" spans="1:5" ht="12.75" customHeight="1">
      <c r="A7" s="16"/>
      <c r="B7" s="16"/>
      <c r="C7" s="61"/>
      <c r="D7" s="16"/>
      <c r="E7" s="16"/>
    </row>
    <row r="8" spans="1:5" ht="15">
      <c r="A8" s="25" t="s">
        <v>3</v>
      </c>
      <c r="B8" s="17"/>
      <c r="C8" s="51"/>
      <c r="D8" s="18"/>
      <c r="E8" s="18"/>
    </row>
    <row r="9" spans="1:5" ht="12">
      <c r="A9" s="3"/>
      <c r="B9" s="3"/>
      <c r="C9" s="32"/>
      <c r="D9" s="3"/>
      <c r="E9" s="3"/>
    </row>
    <row r="10" spans="1:5" ht="12">
      <c r="A10" s="6">
        <v>73</v>
      </c>
      <c r="B10" s="5" t="s">
        <v>4</v>
      </c>
      <c r="C10" s="33">
        <f>SUM(C12:C30)</f>
        <v>6905000</v>
      </c>
      <c r="D10" s="33">
        <f>SUM(D12:D30)</f>
        <v>6974238.54</v>
      </c>
      <c r="E10" s="33">
        <f>SUM(E12:E30)</f>
        <v>5868031.279999999</v>
      </c>
    </row>
    <row r="11" spans="1:5" ht="12">
      <c r="A11" s="6"/>
      <c r="B11" s="5"/>
      <c r="C11" s="33"/>
      <c r="D11" s="5"/>
      <c r="E11" s="5"/>
    </row>
    <row r="12" spans="1:5" ht="12">
      <c r="A12" s="3" t="s">
        <v>166</v>
      </c>
      <c r="B12" s="3" t="s">
        <v>5</v>
      </c>
      <c r="C12" s="32">
        <v>2300000</v>
      </c>
      <c r="D12" s="32">
        <v>2422470.4</v>
      </c>
      <c r="E12" s="32">
        <v>2590062</v>
      </c>
    </row>
    <row r="13" spans="1:5" ht="12">
      <c r="A13" s="3" t="s">
        <v>6</v>
      </c>
      <c r="B13" s="12" t="s">
        <v>7</v>
      </c>
      <c r="C13" s="34">
        <v>50000</v>
      </c>
      <c r="D13" s="34">
        <v>48504.5</v>
      </c>
      <c r="E13" s="34">
        <v>49383.4</v>
      </c>
    </row>
    <row r="14" spans="1:5" ht="12">
      <c r="A14" s="3" t="s">
        <v>8</v>
      </c>
      <c r="B14" s="3" t="s">
        <v>127</v>
      </c>
      <c r="C14" s="32">
        <v>5000</v>
      </c>
      <c r="D14" s="32">
        <v>3141.25</v>
      </c>
      <c r="E14" s="32">
        <v>8510.6</v>
      </c>
    </row>
    <row r="15" spans="1:5" ht="12">
      <c r="A15" s="3" t="s">
        <v>9</v>
      </c>
      <c r="B15" s="3" t="s">
        <v>10</v>
      </c>
      <c r="C15" s="32">
        <v>35000</v>
      </c>
      <c r="D15" s="32">
        <v>39431.8</v>
      </c>
      <c r="E15" s="32">
        <v>37594.7</v>
      </c>
    </row>
    <row r="16" spans="1:5" ht="12">
      <c r="A16" s="3" t="s">
        <v>11</v>
      </c>
      <c r="B16" s="3" t="s">
        <v>12</v>
      </c>
      <c r="C16" s="32">
        <v>2000</v>
      </c>
      <c r="D16" s="32">
        <v>1200</v>
      </c>
      <c r="E16" s="32">
        <v>1297.4</v>
      </c>
    </row>
    <row r="17" spans="1:5" ht="12">
      <c r="A17" s="3" t="s">
        <v>13</v>
      </c>
      <c r="B17" s="3" t="s">
        <v>14</v>
      </c>
      <c r="C17" s="32">
        <v>17000</v>
      </c>
      <c r="D17" s="32">
        <v>0</v>
      </c>
      <c r="E17" s="32">
        <v>0</v>
      </c>
    </row>
    <row r="18" spans="1:5" ht="12">
      <c r="A18" s="3" t="s">
        <v>195</v>
      </c>
      <c r="B18" s="3" t="s">
        <v>196</v>
      </c>
      <c r="C18" s="32">
        <v>30000</v>
      </c>
      <c r="D18" s="32">
        <v>33082.96</v>
      </c>
      <c r="E18" s="32">
        <v>23892.62</v>
      </c>
    </row>
    <row r="19" spans="1:5" ht="12">
      <c r="A19" s="3" t="s">
        <v>120</v>
      </c>
      <c r="B19" s="3" t="s">
        <v>15</v>
      </c>
      <c r="C19" s="32">
        <v>70000</v>
      </c>
      <c r="D19" s="32">
        <v>67139.7</v>
      </c>
      <c r="E19" s="32">
        <v>73268</v>
      </c>
    </row>
    <row r="20" spans="1:5" ht="12">
      <c r="A20" s="3" t="s">
        <v>16</v>
      </c>
      <c r="B20" s="3" t="s">
        <v>17</v>
      </c>
      <c r="C20" s="32">
        <v>45000</v>
      </c>
      <c r="D20" s="32">
        <v>42292.4</v>
      </c>
      <c r="E20" s="32">
        <v>48308.8</v>
      </c>
    </row>
    <row r="21" spans="1:5" ht="12">
      <c r="A21" s="3" t="s">
        <v>18</v>
      </c>
      <c r="B21" s="3" t="s">
        <v>121</v>
      </c>
      <c r="C21" s="32">
        <v>50000</v>
      </c>
      <c r="D21" s="32">
        <v>44520</v>
      </c>
      <c r="E21" s="32">
        <v>51374.8</v>
      </c>
    </row>
    <row r="22" spans="1:5" ht="12">
      <c r="A22" s="3" t="s">
        <v>19</v>
      </c>
      <c r="B22" s="3" t="s">
        <v>20</v>
      </c>
      <c r="C22" s="32">
        <v>30000</v>
      </c>
      <c r="D22" s="32">
        <v>29520</v>
      </c>
      <c r="E22" s="32">
        <v>32270</v>
      </c>
    </row>
    <row r="23" spans="1:5" ht="12">
      <c r="A23" s="3" t="s">
        <v>114</v>
      </c>
      <c r="B23" s="3" t="s">
        <v>115</v>
      </c>
      <c r="C23" s="32">
        <v>5000</v>
      </c>
      <c r="D23" s="32">
        <v>42130</v>
      </c>
      <c r="E23" s="32">
        <v>223560</v>
      </c>
    </row>
    <row r="24" spans="1:5" ht="12">
      <c r="A24" s="3" t="s">
        <v>173</v>
      </c>
      <c r="B24" s="3" t="s">
        <v>116</v>
      </c>
      <c r="C24" s="32">
        <v>45000</v>
      </c>
      <c r="D24" s="32">
        <v>43305.9</v>
      </c>
      <c r="E24" s="32">
        <v>49561.6</v>
      </c>
    </row>
    <row r="25" spans="1:5" ht="12">
      <c r="A25" s="3" t="s">
        <v>138</v>
      </c>
      <c r="B25" s="3" t="s">
        <v>139</v>
      </c>
      <c r="C25" s="32">
        <v>5000</v>
      </c>
      <c r="D25" s="32">
        <v>4402.2</v>
      </c>
      <c r="E25" s="32">
        <v>1467.4</v>
      </c>
    </row>
    <row r="26" spans="1:5" ht="12">
      <c r="A26" s="3" t="s">
        <v>177</v>
      </c>
      <c r="B26" s="3" t="s">
        <v>178</v>
      </c>
      <c r="C26" s="32">
        <v>10000</v>
      </c>
      <c r="D26" s="32">
        <v>40120.89</v>
      </c>
      <c r="E26" s="32">
        <v>3880</v>
      </c>
    </row>
    <row r="27" spans="1:5" ht="12">
      <c r="A27" s="3" t="s">
        <v>21</v>
      </c>
      <c r="B27" s="3" t="s">
        <v>204</v>
      </c>
      <c r="C27" s="32">
        <v>4000000</v>
      </c>
      <c r="D27" s="32">
        <v>3893497.85</v>
      </c>
      <c r="E27" s="32">
        <v>2465313.87</v>
      </c>
    </row>
    <row r="28" spans="1:5" ht="12">
      <c r="A28" s="3" t="s">
        <v>22</v>
      </c>
      <c r="B28" s="3" t="s">
        <v>23</v>
      </c>
      <c r="C28" s="32">
        <v>55000</v>
      </c>
      <c r="D28" s="32">
        <v>59928.74</v>
      </c>
      <c r="E28" s="32">
        <v>39408.15</v>
      </c>
    </row>
    <row r="29" spans="1:5" ht="12">
      <c r="A29" s="3" t="s">
        <v>24</v>
      </c>
      <c r="B29" s="3" t="s">
        <v>25</v>
      </c>
      <c r="C29" s="32">
        <v>1000</v>
      </c>
      <c r="D29" s="32">
        <v>976.8</v>
      </c>
      <c r="E29" s="32">
        <v>3378.81</v>
      </c>
    </row>
    <row r="30" spans="1:5" ht="12">
      <c r="A30" s="3" t="s">
        <v>26</v>
      </c>
      <c r="B30" s="3" t="s">
        <v>27</v>
      </c>
      <c r="C30" s="32">
        <v>150000</v>
      </c>
      <c r="D30" s="32">
        <v>158573.15</v>
      </c>
      <c r="E30" s="32">
        <v>165499.13</v>
      </c>
    </row>
    <row r="31" spans="1:5" ht="12">
      <c r="A31" s="3"/>
      <c r="B31" s="3"/>
      <c r="C31" s="32"/>
      <c r="D31" s="3"/>
      <c r="E31" s="32"/>
    </row>
    <row r="32" spans="1:5" ht="12">
      <c r="A32" s="5" t="s">
        <v>171</v>
      </c>
      <c r="B32" s="5" t="s">
        <v>172</v>
      </c>
      <c r="C32" s="33">
        <v>100000</v>
      </c>
      <c r="D32" s="33">
        <v>92505</v>
      </c>
      <c r="E32" s="33">
        <v>100070</v>
      </c>
    </row>
    <row r="33" spans="1:5" ht="12">
      <c r="A33" s="3"/>
      <c r="B33" s="3"/>
      <c r="C33" s="32"/>
      <c r="D33" s="3"/>
      <c r="E33" s="32"/>
    </row>
    <row r="34" spans="1:5" ht="12">
      <c r="A34" s="6">
        <v>74</v>
      </c>
      <c r="B34" s="5" t="s">
        <v>188</v>
      </c>
      <c r="C34" s="33">
        <f>SUM(C36:C38)</f>
        <v>1603000</v>
      </c>
      <c r="D34" s="33">
        <f>SUM(D36:D38)</f>
        <v>1572050.64</v>
      </c>
      <c r="E34" s="33">
        <f>SUM(E36:E38)</f>
        <v>100000</v>
      </c>
    </row>
    <row r="35" spans="1:5" ht="12">
      <c r="A35" s="6"/>
      <c r="B35" s="5"/>
      <c r="C35" s="33"/>
      <c r="D35" s="5"/>
      <c r="E35" s="33"/>
    </row>
    <row r="36" spans="1:5" ht="12">
      <c r="A36" s="4" t="s">
        <v>187</v>
      </c>
      <c r="B36" s="3" t="s">
        <v>189</v>
      </c>
      <c r="C36" s="32">
        <v>1500000</v>
      </c>
      <c r="D36" s="32">
        <v>1453830.64</v>
      </c>
      <c r="E36" s="32">
        <v>0</v>
      </c>
    </row>
    <row r="37" spans="1:5" ht="12">
      <c r="A37" s="4" t="s">
        <v>192</v>
      </c>
      <c r="B37" s="3" t="s">
        <v>194</v>
      </c>
      <c r="C37" s="32">
        <v>3000</v>
      </c>
      <c r="D37" s="32">
        <v>18220</v>
      </c>
      <c r="E37" s="32">
        <v>0</v>
      </c>
    </row>
    <row r="38" spans="1:5" ht="12">
      <c r="A38" s="4" t="s">
        <v>191</v>
      </c>
      <c r="B38" s="3" t="s">
        <v>193</v>
      </c>
      <c r="C38" s="32">
        <v>100000</v>
      </c>
      <c r="D38" s="32">
        <v>100000</v>
      </c>
      <c r="E38" s="32">
        <v>100000</v>
      </c>
    </row>
    <row r="39" spans="1:5" ht="12">
      <c r="A39" s="6"/>
      <c r="B39" s="5"/>
      <c r="C39" s="33"/>
      <c r="D39" s="5"/>
      <c r="E39" s="33"/>
    </row>
    <row r="40" spans="1:5" ht="12">
      <c r="A40" s="6">
        <v>75</v>
      </c>
      <c r="B40" s="5" t="s">
        <v>28</v>
      </c>
      <c r="C40" s="33">
        <f>SUM(C42:C44)</f>
        <v>80000</v>
      </c>
      <c r="D40" s="33">
        <f>SUM(D42:D44)</f>
        <v>115131.27</v>
      </c>
      <c r="E40" s="33">
        <f>SUM(E42:E44)</f>
        <v>297882.64999999997</v>
      </c>
    </row>
    <row r="41" spans="1:5" ht="12">
      <c r="A41" s="6"/>
      <c r="B41" s="5"/>
      <c r="C41" s="33"/>
      <c r="D41" s="5"/>
      <c r="E41" s="33"/>
    </row>
    <row r="42" spans="1:5" ht="12">
      <c r="A42" s="3" t="s">
        <v>29</v>
      </c>
      <c r="B42" s="3" t="s">
        <v>30</v>
      </c>
      <c r="C42" s="32">
        <v>10000</v>
      </c>
      <c r="D42" s="32">
        <v>11498.3</v>
      </c>
      <c r="E42" s="32">
        <v>13127.8</v>
      </c>
    </row>
    <row r="43" spans="1:5" ht="12">
      <c r="A43" s="3" t="s">
        <v>130</v>
      </c>
      <c r="B43" s="3" t="s">
        <v>131</v>
      </c>
      <c r="C43" s="32">
        <v>70000</v>
      </c>
      <c r="D43" s="32">
        <v>103632.97</v>
      </c>
      <c r="E43" s="32">
        <v>284754.85</v>
      </c>
    </row>
    <row r="44" spans="1:5" ht="12">
      <c r="A44" s="4"/>
      <c r="B44" s="3"/>
      <c r="C44" s="32"/>
      <c r="D44" s="3"/>
      <c r="E44" s="3"/>
    </row>
    <row r="45" spans="1:5" ht="13.5">
      <c r="A45" s="13" t="s">
        <v>0</v>
      </c>
      <c r="B45" s="13"/>
      <c r="C45" s="57"/>
      <c r="D45" s="13"/>
      <c r="E45" s="13"/>
    </row>
    <row r="46" spans="1:5" ht="13.5">
      <c r="A46" s="14"/>
      <c r="B46" s="14"/>
      <c r="C46" s="58"/>
      <c r="D46" s="14"/>
      <c r="E46" s="14"/>
    </row>
    <row r="47" spans="1:5" ht="21">
      <c r="A47" s="28" t="s">
        <v>210</v>
      </c>
      <c r="B47" s="28"/>
      <c r="C47" s="59"/>
      <c r="D47" s="28"/>
      <c r="E47" s="28"/>
    </row>
    <row r="48" spans="1:5" ht="12.75">
      <c r="A48" s="2"/>
      <c r="B48" s="2"/>
      <c r="C48" s="60"/>
      <c r="D48" s="2"/>
      <c r="E48" s="2"/>
    </row>
    <row r="49" spans="1:5" ht="12">
      <c r="A49" s="15" t="s">
        <v>1</v>
      </c>
      <c r="B49" s="15" t="s">
        <v>2</v>
      </c>
      <c r="C49" s="50" t="s">
        <v>137</v>
      </c>
      <c r="D49" s="50" t="s">
        <v>136</v>
      </c>
      <c r="E49" s="50" t="s">
        <v>136</v>
      </c>
    </row>
    <row r="50" spans="1:5" ht="12.75">
      <c r="A50" s="17"/>
      <c r="B50" s="17"/>
      <c r="C50" s="52">
        <v>2014</v>
      </c>
      <c r="D50" s="52">
        <v>2013</v>
      </c>
      <c r="E50" s="52">
        <v>2012</v>
      </c>
    </row>
    <row r="51" spans="1:5" ht="12.75">
      <c r="A51" s="16"/>
      <c r="B51" s="16"/>
      <c r="C51" s="61"/>
      <c r="D51" s="16"/>
      <c r="E51" s="16"/>
    </row>
    <row r="52" spans="1:5" ht="12">
      <c r="A52" s="3"/>
      <c r="B52" s="3"/>
      <c r="C52" s="32"/>
      <c r="D52" s="3"/>
      <c r="E52" s="3"/>
    </row>
    <row r="53" spans="1:5" ht="12">
      <c r="A53" s="6">
        <v>76</v>
      </c>
      <c r="B53" s="5" t="s">
        <v>31</v>
      </c>
      <c r="C53" s="33">
        <f>SUM(C55:C56)</f>
        <v>601500</v>
      </c>
      <c r="D53" s="33">
        <f>SUM(D55:D56)</f>
        <v>719539.14</v>
      </c>
      <c r="E53" s="33">
        <f>SUM(E55:E56)</f>
        <v>1151850.63</v>
      </c>
    </row>
    <row r="54" spans="1:5" ht="12">
      <c r="A54" s="6"/>
      <c r="B54" s="5"/>
      <c r="C54" s="33"/>
      <c r="D54" s="5"/>
      <c r="E54" s="33"/>
    </row>
    <row r="55" spans="1:5" ht="12">
      <c r="A55" s="3" t="s">
        <v>32</v>
      </c>
      <c r="B55" s="3" t="s">
        <v>33</v>
      </c>
      <c r="C55" s="32">
        <v>1500</v>
      </c>
      <c r="D55" s="32">
        <v>0</v>
      </c>
      <c r="E55" s="32">
        <v>1433</v>
      </c>
    </row>
    <row r="56" spans="1:5" ht="12">
      <c r="A56" s="3" t="s">
        <v>122</v>
      </c>
      <c r="B56" s="3" t="s">
        <v>123</v>
      </c>
      <c r="C56" s="32">
        <v>600000</v>
      </c>
      <c r="D56" s="32">
        <v>719539.14</v>
      </c>
      <c r="E56" s="32">
        <v>1150417.63</v>
      </c>
    </row>
    <row r="57" spans="1:5" ht="12">
      <c r="A57" s="3"/>
      <c r="B57" s="3"/>
      <c r="C57" s="32"/>
      <c r="D57" s="3"/>
      <c r="E57" s="3"/>
    </row>
    <row r="58" spans="1:5" ht="12">
      <c r="A58" s="6">
        <v>81</v>
      </c>
      <c r="B58" s="6" t="s">
        <v>207</v>
      </c>
      <c r="C58" s="49">
        <v>0</v>
      </c>
      <c r="D58" s="49">
        <v>5370</v>
      </c>
      <c r="E58" s="20"/>
    </row>
    <row r="59" spans="1:5" ht="12">
      <c r="A59" s="6">
        <v>82</v>
      </c>
      <c r="B59" s="6" t="s">
        <v>169</v>
      </c>
      <c r="C59" s="49">
        <v>0</v>
      </c>
      <c r="D59" s="49">
        <v>17000</v>
      </c>
      <c r="E59" s="49">
        <v>0</v>
      </c>
    </row>
    <row r="60" spans="1:5" ht="12">
      <c r="A60" s="3"/>
      <c r="B60" s="20"/>
      <c r="C60" s="47"/>
      <c r="D60" s="20"/>
      <c r="E60" s="20"/>
    </row>
    <row r="61" spans="1:5" ht="12">
      <c r="A61" s="4" t="s">
        <v>156</v>
      </c>
      <c r="B61" s="4" t="s">
        <v>162</v>
      </c>
      <c r="C61" s="48">
        <v>65000</v>
      </c>
      <c r="D61" s="48">
        <v>61306.65</v>
      </c>
      <c r="E61" s="48">
        <v>68513.46</v>
      </c>
    </row>
    <row r="62" spans="1:5" ht="12">
      <c r="A62" s="10"/>
      <c r="B62" s="11"/>
      <c r="C62" s="62"/>
      <c r="D62" s="11"/>
      <c r="E62" s="11"/>
    </row>
    <row r="64" spans="1:5" ht="12">
      <c r="A64" s="12"/>
      <c r="B64" s="11" t="s">
        <v>34</v>
      </c>
      <c r="C64" s="36">
        <f>SUM(C10+C32+C34+C40+C53+C58+C59+C61)</f>
        <v>9354500</v>
      </c>
      <c r="D64" s="36">
        <f>SUM(D10+D32+D34+D40+D53+D58+D59+D61)</f>
        <v>9557141.24</v>
      </c>
      <c r="E64" s="36">
        <f>SUM(E10+E32+E34+E40+E53+E59+E61)</f>
        <v>7586348.02</v>
      </c>
    </row>
    <row r="65" spans="1:5" ht="13.5">
      <c r="A65" s="13" t="s">
        <v>0</v>
      </c>
      <c r="B65" s="19"/>
      <c r="C65" s="63"/>
      <c r="D65" s="19"/>
      <c r="E65" s="19"/>
    </row>
    <row r="66" spans="1:5" ht="12.75">
      <c r="A66" s="16"/>
      <c r="B66" s="16"/>
      <c r="C66" s="61"/>
      <c r="D66" s="16"/>
      <c r="E66" s="16"/>
    </row>
    <row r="67" spans="1:5" ht="12.75">
      <c r="A67" s="16"/>
      <c r="B67" s="16"/>
      <c r="C67" s="61"/>
      <c r="D67" s="16"/>
      <c r="E67" s="16"/>
    </row>
    <row r="68" spans="1:5" ht="21">
      <c r="A68" s="28" t="s">
        <v>210</v>
      </c>
      <c r="B68" s="28"/>
      <c r="C68" s="59"/>
      <c r="D68" s="28"/>
      <c r="E68" s="28"/>
    </row>
    <row r="69" spans="1:5" ht="12.75">
      <c r="A69" s="2"/>
      <c r="B69" s="2"/>
      <c r="C69" s="60"/>
      <c r="D69" s="2"/>
      <c r="E69" s="2"/>
    </row>
    <row r="70" spans="1:5" ht="12">
      <c r="A70" s="15" t="s">
        <v>1</v>
      </c>
      <c r="B70" s="15" t="s">
        <v>2</v>
      </c>
      <c r="C70" s="50" t="s">
        <v>137</v>
      </c>
      <c r="D70" s="50" t="s">
        <v>136</v>
      </c>
      <c r="E70" s="50" t="s">
        <v>136</v>
      </c>
    </row>
    <row r="71" spans="1:5" ht="12.75">
      <c r="A71" s="17"/>
      <c r="B71" s="17"/>
      <c r="C71" s="52">
        <v>2014</v>
      </c>
      <c r="D71" s="52">
        <v>2013</v>
      </c>
      <c r="E71" s="52">
        <v>2012</v>
      </c>
    </row>
    <row r="72" spans="1:5" ht="12.75">
      <c r="A72" s="16"/>
      <c r="B72" s="16"/>
      <c r="C72" s="61"/>
      <c r="D72" s="16"/>
      <c r="E72" s="16"/>
    </row>
    <row r="73" spans="1:5" ht="15">
      <c r="A73" s="25" t="s">
        <v>35</v>
      </c>
      <c r="B73" s="17"/>
      <c r="C73" s="51"/>
      <c r="D73" s="18"/>
      <c r="E73" s="18"/>
    </row>
    <row r="74" spans="1:5" ht="15">
      <c r="A74" s="26"/>
      <c r="B74" s="18"/>
      <c r="C74" s="51"/>
      <c r="D74" s="18"/>
      <c r="E74" s="51"/>
    </row>
    <row r="75" spans="1:5" ht="12">
      <c r="A75" s="29">
        <v>11</v>
      </c>
      <c r="B75" s="5" t="s">
        <v>190</v>
      </c>
      <c r="C75" s="33">
        <v>0</v>
      </c>
      <c r="D75" s="33">
        <v>227550</v>
      </c>
      <c r="E75" s="33">
        <v>0</v>
      </c>
    </row>
    <row r="76" spans="1:5" ht="12">
      <c r="A76" s="29">
        <v>12</v>
      </c>
      <c r="B76" s="5" t="s">
        <v>36</v>
      </c>
      <c r="C76" s="33">
        <v>0</v>
      </c>
      <c r="D76" s="33">
        <v>67772.99</v>
      </c>
      <c r="E76" s="33">
        <v>114091.62</v>
      </c>
    </row>
    <row r="77" spans="1:5" ht="12">
      <c r="A77" s="29">
        <v>13</v>
      </c>
      <c r="B77" s="5" t="s">
        <v>37</v>
      </c>
      <c r="C77" s="33">
        <v>0</v>
      </c>
      <c r="D77" s="33">
        <v>0</v>
      </c>
      <c r="E77" s="33">
        <v>5490</v>
      </c>
    </row>
    <row r="78" spans="1:5" ht="12">
      <c r="A78" s="29" t="s">
        <v>38</v>
      </c>
      <c r="B78" s="5" t="s">
        <v>39</v>
      </c>
      <c r="C78" s="33">
        <v>0</v>
      </c>
      <c r="D78" s="33">
        <v>67027.11</v>
      </c>
      <c r="E78" s="33">
        <v>31986.76</v>
      </c>
    </row>
    <row r="79" spans="1:5" ht="12">
      <c r="A79" s="30" t="s">
        <v>40</v>
      </c>
      <c r="B79" s="5" t="s">
        <v>41</v>
      </c>
      <c r="C79" s="33">
        <v>0</v>
      </c>
      <c r="D79" s="33">
        <v>2519.55</v>
      </c>
      <c r="E79" s="33">
        <v>3209.08</v>
      </c>
    </row>
    <row r="80" spans="1:5" ht="12">
      <c r="A80" s="30" t="s">
        <v>42</v>
      </c>
      <c r="B80" s="5" t="s">
        <v>43</v>
      </c>
      <c r="C80" s="33">
        <v>30000</v>
      </c>
      <c r="D80" s="33">
        <v>128741.1</v>
      </c>
      <c r="E80" s="33">
        <v>43823.28</v>
      </c>
    </row>
    <row r="81" spans="1:5" ht="12">
      <c r="A81" s="53" t="s">
        <v>205</v>
      </c>
      <c r="B81" s="5" t="s">
        <v>189</v>
      </c>
      <c r="C81" s="33">
        <v>1500000</v>
      </c>
      <c r="D81" s="33">
        <v>1722594.11</v>
      </c>
      <c r="E81" s="33">
        <v>0</v>
      </c>
    </row>
    <row r="82" spans="1:5" ht="12">
      <c r="A82" s="30" t="s">
        <v>186</v>
      </c>
      <c r="B82" s="5" t="s">
        <v>179</v>
      </c>
      <c r="C82" s="33">
        <v>0</v>
      </c>
      <c r="D82" s="33">
        <v>18523.8</v>
      </c>
      <c r="E82" s="33">
        <v>1599</v>
      </c>
    </row>
    <row r="83" spans="1:5" ht="12">
      <c r="A83" s="30" t="s">
        <v>44</v>
      </c>
      <c r="B83" s="5" t="s">
        <v>45</v>
      </c>
      <c r="C83" s="33">
        <v>5000</v>
      </c>
      <c r="D83" s="33">
        <v>7119.16</v>
      </c>
      <c r="E83" s="33">
        <v>6986.64</v>
      </c>
    </row>
    <row r="84" spans="1:5" ht="12">
      <c r="A84" s="31" t="s">
        <v>46</v>
      </c>
      <c r="B84" s="5" t="s">
        <v>47</v>
      </c>
      <c r="C84" s="33">
        <v>70000</v>
      </c>
      <c r="D84" s="33">
        <v>67551.78</v>
      </c>
      <c r="E84" s="33">
        <v>81265.03</v>
      </c>
    </row>
    <row r="85" spans="1:5" ht="12">
      <c r="A85" s="29" t="s">
        <v>158</v>
      </c>
      <c r="B85" s="5" t="s">
        <v>202</v>
      </c>
      <c r="C85" s="33">
        <v>3000</v>
      </c>
      <c r="D85" s="33">
        <v>2118.5</v>
      </c>
      <c r="E85" s="33">
        <v>1378</v>
      </c>
    </row>
    <row r="86" spans="1:5" ht="12">
      <c r="A86" s="29" t="s">
        <v>48</v>
      </c>
      <c r="B86" s="5" t="s">
        <v>197</v>
      </c>
      <c r="C86" s="33">
        <v>30000</v>
      </c>
      <c r="D86" s="33">
        <v>148972.68</v>
      </c>
      <c r="E86" s="33">
        <v>377695.1</v>
      </c>
    </row>
    <row r="87" spans="1:5" ht="12">
      <c r="A87" s="7">
        <v>18</v>
      </c>
      <c r="B87" s="5" t="s">
        <v>203</v>
      </c>
      <c r="C87" s="33">
        <v>0</v>
      </c>
      <c r="D87" s="33">
        <v>10000</v>
      </c>
      <c r="E87" s="3">
        <v>0</v>
      </c>
    </row>
    <row r="88" spans="1:5" ht="12">
      <c r="A88" s="7">
        <v>34</v>
      </c>
      <c r="B88" s="5" t="s">
        <v>201</v>
      </c>
      <c r="C88" s="33">
        <v>0</v>
      </c>
      <c r="D88" s="33">
        <v>434448</v>
      </c>
      <c r="E88" s="3">
        <v>0</v>
      </c>
    </row>
    <row r="89" spans="1:5" ht="12">
      <c r="A89" s="7"/>
      <c r="B89" s="3"/>
      <c r="C89" s="32"/>
      <c r="D89" s="3"/>
      <c r="E89" s="3"/>
    </row>
    <row r="90" spans="1:5" ht="12">
      <c r="A90" s="7"/>
      <c r="B90" s="5" t="s">
        <v>49</v>
      </c>
      <c r="C90" s="33">
        <f>SUM(C75:C88)</f>
        <v>1638000</v>
      </c>
      <c r="D90" s="33">
        <f>SUM(D75:D88)</f>
        <v>2904938.7800000003</v>
      </c>
      <c r="E90" s="33">
        <f>SUM(E75:E88)</f>
        <v>667524.51</v>
      </c>
    </row>
    <row r="91" spans="1:5" ht="13.5">
      <c r="A91" s="13" t="s">
        <v>0</v>
      </c>
      <c r="B91" s="19"/>
      <c r="C91" s="63"/>
      <c r="D91" s="19"/>
      <c r="E91" s="19"/>
    </row>
    <row r="92" spans="1:5" ht="12.75">
      <c r="A92" s="16"/>
      <c r="B92" s="16"/>
      <c r="C92" s="61"/>
      <c r="D92" s="16"/>
      <c r="E92" s="16"/>
    </row>
    <row r="93" spans="1:5" ht="12.75">
      <c r="A93" s="16"/>
      <c r="B93" s="16"/>
      <c r="C93" s="61"/>
      <c r="D93" s="16"/>
      <c r="E93" s="16"/>
    </row>
    <row r="94" spans="1:5" ht="21">
      <c r="A94" s="28" t="s">
        <v>210</v>
      </c>
      <c r="B94" s="28"/>
      <c r="C94" s="59"/>
      <c r="D94" s="28"/>
      <c r="E94" s="28"/>
    </row>
    <row r="95" spans="1:5" ht="12.75">
      <c r="A95" s="2"/>
      <c r="B95" s="2"/>
      <c r="C95" s="60"/>
      <c r="D95" s="2"/>
      <c r="E95" s="2"/>
    </row>
    <row r="96" spans="1:5" ht="12">
      <c r="A96" s="15" t="s">
        <v>1</v>
      </c>
      <c r="B96" s="15" t="s">
        <v>2</v>
      </c>
      <c r="C96" s="50" t="s">
        <v>137</v>
      </c>
      <c r="D96" s="50" t="s">
        <v>136</v>
      </c>
      <c r="E96" s="50" t="s">
        <v>136</v>
      </c>
    </row>
    <row r="97" spans="1:5" ht="12.75">
      <c r="A97" s="17"/>
      <c r="B97" s="17"/>
      <c r="C97" s="52">
        <v>2014</v>
      </c>
      <c r="D97" s="52">
        <v>2013</v>
      </c>
      <c r="E97" s="52">
        <v>2012</v>
      </c>
    </row>
    <row r="98" spans="1:5" ht="12.75">
      <c r="A98" s="16"/>
      <c r="B98" s="16"/>
      <c r="C98" s="61"/>
      <c r="D98" s="16"/>
      <c r="E98" s="16"/>
    </row>
    <row r="99" spans="1:5" ht="15">
      <c r="A99" s="25" t="s">
        <v>50</v>
      </c>
      <c r="B99" s="24"/>
      <c r="C99" s="37"/>
      <c r="D99" s="38"/>
      <c r="E99" s="38"/>
    </row>
    <row r="100" spans="1:5" ht="12">
      <c r="A100" s="1"/>
      <c r="B100" s="3"/>
      <c r="C100" s="32"/>
      <c r="D100" s="3"/>
      <c r="E100" s="3"/>
    </row>
    <row r="101" spans="1:5" ht="12">
      <c r="A101" s="11">
        <v>60</v>
      </c>
      <c r="B101" s="11" t="s">
        <v>51</v>
      </c>
      <c r="C101" s="35">
        <f>SUM(C103:C112)</f>
        <v>4480000</v>
      </c>
      <c r="D101" s="35">
        <f>SUM(D103:D112)</f>
        <v>4947701.08</v>
      </c>
      <c r="E101" s="35">
        <f>SUM(E103:E112)</f>
        <v>5031696.01</v>
      </c>
    </row>
    <row r="102" spans="2:5" ht="12">
      <c r="B102" s="3"/>
      <c r="C102" s="32"/>
      <c r="D102" s="3"/>
      <c r="E102" s="3"/>
    </row>
    <row r="103" spans="1:5" ht="12">
      <c r="A103" s="3" t="s">
        <v>146</v>
      </c>
      <c r="B103" s="3" t="s">
        <v>52</v>
      </c>
      <c r="C103" s="32">
        <v>4100000</v>
      </c>
      <c r="D103" s="32">
        <v>4464671.25</v>
      </c>
      <c r="E103" s="32">
        <v>4518936.27</v>
      </c>
    </row>
    <row r="104" spans="1:5" ht="12">
      <c r="A104" s="3" t="s">
        <v>174</v>
      </c>
      <c r="B104" s="3" t="s">
        <v>117</v>
      </c>
      <c r="C104" s="32">
        <v>5000</v>
      </c>
      <c r="D104" s="32">
        <v>280</v>
      </c>
      <c r="E104" s="32">
        <v>2907.28</v>
      </c>
    </row>
    <row r="105" spans="1:5" ht="12">
      <c r="A105" s="3" t="s">
        <v>53</v>
      </c>
      <c r="B105" s="3" t="s">
        <v>54</v>
      </c>
      <c r="C105" s="32">
        <v>100000</v>
      </c>
      <c r="D105" s="32">
        <v>120659.26</v>
      </c>
      <c r="E105" s="32">
        <v>138214.89</v>
      </c>
    </row>
    <row r="106" spans="1:5" ht="12">
      <c r="A106" s="3" t="s">
        <v>180</v>
      </c>
      <c r="B106" s="3" t="s">
        <v>181</v>
      </c>
      <c r="C106" s="32">
        <v>100000</v>
      </c>
      <c r="D106" s="32">
        <v>122061.61</v>
      </c>
      <c r="E106" s="32">
        <v>97883.18</v>
      </c>
    </row>
    <row r="107" spans="1:5" ht="12">
      <c r="A107" s="9" t="s">
        <v>149</v>
      </c>
      <c r="B107" s="3" t="s">
        <v>118</v>
      </c>
      <c r="C107" s="32">
        <v>100000</v>
      </c>
      <c r="D107" s="32">
        <v>157180.19</v>
      </c>
      <c r="E107" s="32">
        <v>181947.2</v>
      </c>
    </row>
    <row r="108" spans="1:5" ht="12">
      <c r="A108" s="3" t="s">
        <v>159</v>
      </c>
      <c r="B108" s="3" t="s">
        <v>140</v>
      </c>
      <c r="C108" s="32">
        <v>0</v>
      </c>
      <c r="D108" s="32">
        <v>8213.77</v>
      </c>
      <c r="E108" s="32">
        <v>7467.19</v>
      </c>
    </row>
    <row r="109" spans="1:5" ht="12">
      <c r="A109" s="3" t="s">
        <v>132</v>
      </c>
      <c r="B109" s="3" t="s">
        <v>133</v>
      </c>
      <c r="C109" s="32">
        <v>75000</v>
      </c>
      <c r="D109" s="32">
        <v>74635</v>
      </c>
      <c r="E109" s="32">
        <v>84340</v>
      </c>
    </row>
    <row r="110" spans="1:5" ht="12">
      <c r="A110" s="3"/>
      <c r="B110" s="3"/>
      <c r="C110" s="32"/>
      <c r="D110" s="3"/>
      <c r="E110" s="3"/>
    </row>
    <row r="111" spans="1:5" ht="12">
      <c r="A111" s="3"/>
      <c r="B111" s="3"/>
      <c r="C111" s="32"/>
      <c r="D111" s="3"/>
      <c r="E111" s="3"/>
    </row>
    <row r="112" spans="1:5" ht="12">
      <c r="A112" s="3"/>
      <c r="B112" s="3"/>
      <c r="C112" s="32"/>
      <c r="D112" s="3"/>
      <c r="E112" s="3"/>
    </row>
    <row r="113" spans="1:5" ht="12">
      <c r="A113" s="3"/>
      <c r="B113" s="3"/>
      <c r="C113" s="32"/>
      <c r="D113" s="3"/>
      <c r="E113" s="3"/>
    </row>
    <row r="114" spans="1:5" ht="12">
      <c r="A114" s="8">
        <v>61</v>
      </c>
      <c r="B114" s="10" t="s">
        <v>55</v>
      </c>
      <c r="C114" s="36">
        <f>SUM(C116:C129)</f>
        <v>803000</v>
      </c>
      <c r="D114" s="36">
        <f>SUM(D116:D129)</f>
        <v>988031.5700000001</v>
      </c>
      <c r="E114" s="36">
        <f>SUM(E116:E129)</f>
        <v>868770.4100000001</v>
      </c>
    </row>
    <row r="115" spans="1:5" ht="12">
      <c r="A115" s="4"/>
      <c r="B115" s="3"/>
      <c r="C115" s="32"/>
      <c r="D115" s="3"/>
      <c r="E115" s="3"/>
    </row>
    <row r="116" spans="1:5" ht="12">
      <c r="A116" s="4" t="s">
        <v>150</v>
      </c>
      <c r="B116" s="3" t="s">
        <v>176</v>
      </c>
      <c r="C116" s="32">
        <v>0</v>
      </c>
      <c r="D116" s="32">
        <v>0</v>
      </c>
      <c r="E116" s="32">
        <v>32649</v>
      </c>
    </row>
    <row r="117" spans="1:5" ht="12">
      <c r="A117" s="4" t="s">
        <v>56</v>
      </c>
      <c r="B117" s="3" t="s">
        <v>57</v>
      </c>
      <c r="C117" s="32">
        <v>35000</v>
      </c>
      <c r="D117" s="32">
        <v>33311.49</v>
      </c>
      <c r="E117" s="32">
        <v>35078.57</v>
      </c>
    </row>
    <row r="118" spans="1:5" ht="12">
      <c r="A118" s="3" t="s">
        <v>58</v>
      </c>
      <c r="B118" s="3" t="s">
        <v>59</v>
      </c>
      <c r="C118" s="32">
        <v>5000</v>
      </c>
      <c r="D118" s="32">
        <v>5667</v>
      </c>
      <c r="E118" s="32">
        <v>46122.65</v>
      </c>
    </row>
    <row r="119" spans="1:5" ht="12">
      <c r="A119" s="3" t="s">
        <v>182</v>
      </c>
      <c r="B119" s="3" t="s">
        <v>183</v>
      </c>
      <c r="C119" s="32">
        <v>60000</v>
      </c>
      <c r="D119" s="32">
        <v>76073.06</v>
      </c>
      <c r="E119" s="32">
        <v>48586.82</v>
      </c>
    </row>
    <row r="120" spans="1:5" ht="12">
      <c r="A120" s="3" t="s">
        <v>142</v>
      </c>
      <c r="B120" s="3" t="s">
        <v>119</v>
      </c>
      <c r="C120" s="32">
        <v>100000</v>
      </c>
      <c r="D120" s="32">
        <v>87901.08</v>
      </c>
      <c r="E120" s="32">
        <v>105364.97</v>
      </c>
    </row>
    <row r="121" spans="1:5" ht="12">
      <c r="A121" s="3" t="s">
        <v>143</v>
      </c>
      <c r="B121" s="3" t="s">
        <v>144</v>
      </c>
      <c r="C121" s="32">
        <v>5000</v>
      </c>
      <c r="D121" s="32">
        <v>6180.14</v>
      </c>
      <c r="E121" s="32">
        <v>4370</v>
      </c>
    </row>
    <row r="122" spans="1:5" ht="12">
      <c r="A122" s="3" t="s">
        <v>60</v>
      </c>
      <c r="B122" s="3" t="s">
        <v>141</v>
      </c>
      <c r="C122" s="32">
        <v>20000</v>
      </c>
      <c r="D122" s="32">
        <v>21867.38</v>
      </c>
      <c r="E122" s="32">
        <v>21483</v>
      </c>
    </row>
    <row r="123" spans="1:5" ht="12">
      <c r="A123" s="3" t="s">
        <v>61</v>
      </c>
      <c r="B123" s="3" t="s">
        <v>126</v>
      </c>
      <c r="C123" s="32">
        <v>50000</v>
      </c>
      <c r="D123" s="32">
        <v>48457.53</v>
      </c>
      <c r="E123" s="32">
        <v>40845.2</v>
      </c>
    </row>
    <row r="124" spans="1:5" ht="12">
      <c r="A124" s="3" t="s">
        <v>124</v>
      </c>
      <c r="B124" s="3" t="s">
        <v>125</v>
      </c>
      <c r="C124" s="32">
        <v>13000</v>
      </c>
      <c r="D124" s="32">
        <v>12847.97</v>
      </c>
      <c r="E124" s="32">
        <v>12531.15</v>
      </c>
    </row>
    <row r="125" spans="1:5" ht="12">
      <c r="A125" s="3" t="s">
        <v>175</v>
      </c>
      <c r="B125" s="3" t="s">
        <v>62</v>
      </c>
      <c r="C125" s="32">
        <v>60000</v>
      </c>
      <c r="D125" s="32">
        <v>58195.18</v>
      </c>
      <c r="E125" s="32">
        <v>62108</v>
      </c>
    </row>
    <row r="126" spans="1:5" ht="12">
      <c r="A126" s="3" t="s">
        <v>145</v>
      </c>
      <c r="B126" s="3" t="s">
        <v>151</v>
      </c>
      <c r="C126" s="32">
        <v>5000</v>
      </c>
      <c r="D126" s="32">
        <v>3945</v>
      </c>
      <c r="E126" s="32">
        <v>6200</v>
      </c>
    </row>
    <row r="127" spans="1:5" ht="12">
      <c r="A127" s="3" t="s">
        <v>163</v>
      </c>
      <c r="B127" s="3" t="s">
        <v>164</v>
      </c>
      <c r="C127" s="32">
        <v>100000</v>
      </c>
      <c r="D127" s="32">
        <v>113421.75</v>
      </c>
      <c r="E127" s="32">
        <v>168139.24</v>
      </c>
    </row>
    <row r="128" spans="1:5" ht="12">
      <c r="A128" s="3" t="s">
        <v>152</v>
      </c>
      <c r="B128" s="3" t="s">
        <v>153</v>
      </c>
      <c r="C128" s="32">
        <v>350000</v>
      </c>
      <c r="D128" s="32">
        <v>520163.99</v>
      </c>
      <c r="E128" s="32">
        <v>285291.81</v>
      </c>
    </row>
    <row r="129" spans="1:5" ht="12">
      <c r="A129" s="3"/>
      <c r="B129" s="3"/>
      <c r="C129" s="32"/>
      <c r="D129" s="3"/>
      <c r="E129" s="3"/>
    </row>
    <row r="130" spans="1:5" ht="12">
      <c r="A130" s="3"/>
      <c r="B130" s="3"/>
      <c r="C130" s="32"/>
      <c r="D130" s="3"/>
      <c r="E130" s="3"/>
    </row>
    <row r="131" spans="1:5" ht="12">
      <c r="A131" s="20"/>
      <c r="B131" s="3"/>
      <c r="C131" s="32"/>
      <c r="D131" s="3"/>
      <c r="E131" s="3"/>
    </row>
    <row r="132" spans="1:5" ht="12">
      <c r="A132" s="20"/>
      <c r="B132" s="3"/>
      <c r="C132" s="32"/>
      <c r="D132" s="3"/>
      <c r="E132" s="3"/>
    </row>
    <row r="133" spans="1:5" ht="12">
      <c r="A133" s="20"/>
      <c r="B133" s="3"/>
      <c r="C133" s="32"/>
      <c r="D133" s="3"/>
      <c r="E133" s="3"/>
    </row>
    <row r="134" spans="1:5" ht="12">
      <c r="A134" s="20"/>
      <c r="B134" s="3"/>
      <c r="C134" s="32"/>
      <c r="D134" s="3"/>
      <c r="E134" s="3"/>
    </row>
    <row r="135" spans="1:5" ht="13.5">
      <c r="A135" s="13" t="s">
        <v>0</v>
      </c>
      <c r="B135" s="19"/>
      <c r="C135" s="63"/>
      <c r="D135" s="19"/>
      <c r="E135" s="19"/>
    </row>
    <row r="136" spans="1:5" ht="12.75">
      <c r="A136" s="16"/>
      <c r="B136" s="16"/>
      <c r="C136" s="61"/>
      <c r="D136" s="16"/>
      <c r="E136" s="16"/>
    </row>
    <row r="137" spans="1:5" ht="21">
      <c r="A137" s="28" t="s">
        <v>210</v>
      </c>
      <c r="B137" s="28"/>
      <c r="C137" s="59"/>
      <c r="D137" s="28"/>
      <c r="E137" s="28"/>
    </row>
    <row r="138" spans="1:5" ht="12.75">
      <c r="A138" s="2"/>
      <c r="B138" s="2"/>
      <c r="C138" s="60"/>
      <c r="D138" s="2"/>
      <c r="E138" s="2"/>
    </row>
    <row r="139" spans="1:5" ht="12">
      <c r="A139" s="15" t="s">
        <v>1</v>
      </c>
      <c r="B139" s="15" t="s">
        <v>2</v>
      </c>
      <c r="C139" s="50" t="s">
        <v>137</v>
      </c>
      <c r="D139" s="50" t="s">
        <v>136</v>
      </c>
      <c r="E139" s="50" t="s">
        <v>136</v>
      </c>
    </row>
    <row r="140" spans="1:5" ht="12.75">
      <c r="A140" s="17"/>
      <c r="B140" s="17"/>
      <c r="C140" s="52">
        <v>2014</v>
      </c>
      <c r="D140" s="52">
        <v>2013</v>
      </c>
      <c r="E140" s="52">
        <v>2012</v>
      </c>
    </row>
    <row r="141" spans="1:5" ht="12.75">
      <c r="A141" s="16"/>
      <c r="B141" s="16"/>
      <c r="C141" s="61"/>
      <c r="D141" s="16"/>
      <c r="E141" s="16"/>
    </row>
    <row r="142" spans="1:5" ht="12">
      <c r="A142" s="8">
        <v>62</v>
      </c>
      <c r="B142" s="10" t="s">
        <v>63</v>
      </c>
      <c r="C142" s="36">
        <f>SUM(C144:C152)</f>
        <v>863000</v>
      </c>
      <c r="D142" s="36">
        <f>SUM(D144:D152)</f>
        <v>1071686.65</v>
      </c>
      <c r="E142" s="36">
        <f>SUM(E144:E152)</f>
        <v>1197266.32</v>
      </c>
    </row>
    <row r="143" spans="1:5" ht="12">
      <c r="A143" s="3"/>
      <c r="B143" s="3"/>
      <c r="C143" s="32"/>
      <c r="D143" s="3"/>
      <c r="E143" s="3"/>
    </row>
    <row r="144" spans="1:5" ht="12">
      <c r="A144" s="3" t="s">
        <v>64</v>
      </c>
      <c r="B144" s="3" t="s">
        <v>65</v>
      </c>
      <c r="C144" s="32">
        <v>80000</v>
      </c>
      <c r="D144" s="32">
        <v>82381.42</v>
      </c>
      <c r="E144" s="32">
        <v>76566.34</v>
      </c>
    </row>
    <row r="145" spans="1:5" ht="12">
      <c r="A145" s="3" t="s">
        <v>160</v>
      </c>
      <c r="B145" s="3" t="s">
        <v>168</v>
      </c>
      <c r="C145" s="32">
        <v>6000</v>
      </c>
      <c r="D145" s="32">
        <v>5336.3</v>
      </c>
      <c r="E145" s="32">
        <v>7367</v>
      </c>
    </row>
    <row r="146" spans="1:5" ht="12">
      <c r="A146" s="3" t="s">
        <v>66</v>
      </c>
      <c r="B146" s="3" t="s">
        <v>67</v>
      </c>
      <c r="C146" s="32">
        <v>4000</v>
      </c>
      <c r="D146" s="32">
        <v>4117</v>
      </c>
      <c r="E146" s="32">
        <v>3232</v>
      </c>
    </row>
    <row r="147" spans="1:5" ht="12">
      <c r="A147" s="3" t="s">
        <v>68</v>
      </c>
      <c r="B147" s="3" t="s">
        <v>69</v>
      </c>
      <c r="C147" s="32">
        <v>85000</v>
      </c>
      <c r="D147" s="32">
        <v>84532.17</v>
      </c>
      <c r="E147" s="32">
        <v>104766.09</v>
      </c>
    </row>
    <row r="148" spans="1:5" ht="12">
      <c r="A148" s="3" t="s">
        <v>70</v>
      </c>
      <c r="B148" s="3" t="s">
        <v>71</v>
      </c>
      <c r="C148" s="32">
        <v>200000</v>
      </c>
      <c r="D148" s="32">
        <v>238093.25</v>
      </c>
      <c r="E148" s="32">
        <v>251906.6</v>
      </c>
    </row>
    <row r="149" spans="1:5" ht="12">
      <c r="A149" s="3" t="s">
        <v>72</v>
      </c>
      <c r="B149" s="3" t="s">
        <v>73</v>
      </c>
      <c r="C149" s="32">
        <v>8000</v>
      </c>
      <c r="D149" s="32">
        <v>9095.91</v>
      </c>
      <c r="E149" s="32">
        <v>11586.58</v>
      </c>
    </row>
    <row r="150" spans="1:5" ht="12">
      <c r="A150" s="3" t="s">
        <v>74</v>
      </c>
      <c r="B150" s="3" t="s">
        <v>30</v>
      </c>
      <c r="C150" s="32">
        <v>30000</v>
      </c>
      <c r="D150" s="32">
        <v>33273.7</v>
      </c>
      <c r="E150" s="32">
        <v>8190.2</v>
      </c>
    </row>
    <row r="151" spans="1:5" ht="12">
      <c r="A151" s="3" t="s">
        <v>75</v>
      </c>
      <c r="B151" s="3" t="s">
        <v>76</v>
      </c>
      <c r="C151" s="32">
        <v>250000</v>
      </c>
      <c r="D151" s="32">
        <v>378503.37</v>
      </c>
      <c r="E151" s="32">
        <v>307931.15</v>
      </c>
    </row>
    <row r="152" spans="1:5" ht="12">
      <c r="A152" s="3" t="s">
        <v>77</v>
      </c>
      <c r="B152" s="20" t="s">
        <v>78</v>
      </c>
      <c r="C152" s="47">
        <v>200000</v>
      </c>
      <c r="D152" s="47">
        <v>236353.53</v>
      </c>
      <c r="E152" s="47">
        <v>425720.36</v>
      </c>
    </row>
    <row r="153" spans="1:5" ht="12">
      <c r="A153" s="3"/>
      <c r="B153" s="3"/>
      <c r="C153" s="32"/>
      <c r="D153" s="32"/>
      <c r="E153" s="32"/>
    </row>
    <row r="154" spans="1:5" ht="12">
      <c r="A154" s="8">
        <v>63</v>
      </c>
      <c r="B154" s="10" t="s">
        <v>198</v>
      </c>
      <c r="C154" s="36">
        <v>200000</v>
      </c>
      <c r="D154" s="36">
        <v>207413.76</v>
      </c>
      <c r="E154" s="36">
        <v>141648.24</v>
      </c>
    </row>
    <row r="155" spans="1:5" ht="12">
      <c r="A155" s="8"/>
      <c r="B155" s="10"/>
      <c r="C155" s="36"/>
      <c r="D155" s="10"/>
      <c r="E155" s="10"/>
    </row>
    <row r="156" spans="1:5" ht="12">
      <c r="A156" s="8"/>
      <c r="B156" s="10"/>
      <c r="C156" s="36"/>
      <c r="D156" s="10"/>
      <c r="E156" s="10"/>
    </row>
    <row r="157" spans="1:5" ht="12">
      <c r="A157" s="8"/>
      <c r="B157" s="10"/>
      <c r="C157" s="36"/>
      <c r="D157" s="10"/>
      <c r="E157" s="10"/>
    </row>
    <row r="158" spans="1:5" ht="12">
      <c r="A158" s="8"/>
      <c r="B158" s="10"/>
      <c r="C158" s="36"/>
      <c r="D158" s="10"/>
      <c r="E158" s="10"/>
    </row>
    <row r="159" spans="1:5" ht="12">
      <c r="A159" s="8"/>
      <c r="B159" s="10"/>
      <c r="C159" s="36"/>
      <c r="D159" s="10"/>
      <c r="E159" s="10"/>
    </row>
    <row r="160" spans="1:5" ht="12">
      <c r="A160" s="8"/>
      <c r="B160" s="10"/>
      <c r="C160" s="36"/>
      <c r="D160" s="10"/>
      <c r="E160" s="10"/>
    </row>
    <row r="161" spans="1:5" ht="12">
      <c r="A161" s="8"/>
      <c r="B161" s="10"/>
      <c r="C161" s="36"/>
      <c r="D161" s="10"/>
      <c r="E161" s="10"/>
    </row>
    <row r="162" spans="1:5" ht="12">
      <c r="A162" s="8"/>
      <c r="B162" s="10"/>
      <c r="C162" s="36"/>
      <c r="D162" s="10"/>
      <c r="E162" s="10"/>
    </row>
    <row r="163" spans="1:5" ht="12">
      <c r="A163" s="8"/>
      <c r="B163" s="10"/>
      <c r="C163" s="36"/>
      <c r="D163" s="10"/>
      <c r="E163" s="10"/>
    </row>
    <row r="164" spans="1:5" ht="12">
      <c r="A164" s="8"/>
      <c r="B164" s="10"/>
      <c r="C164" s="36"/>
      <c r="D164" s="10"/>
      <c r="E164" s="10"/>
    </row>
    <row r="165" spans="1:5" ht="12">
      <c r="A165" s="8"/>
      <c r="B165" s="10"/>
      <c r="C165" s="36"/>
      <c r="D165" s="10"/>
      <c r="E165" s="10"/>
    </row>
    <row r="166" spans="1:5" ht="12">
      <c r="A166" s="8"/>
      <c r="B166" s="10"/>
      <c r="C166" s="36"/>
      <c r="D166" s="10"/>
      <c r="E166" s="10"/>
    </row>
    <row r="167" spans="1:5" ht="12">
      <c r="A167" s="8"/>
      <c r="B167" s="10"/>
      <c r="C167" s="36"/>
      <c r="D167" s="10"/>
      <c r="E167" s="10"/>
    </row>
    <row r="168" spans="1:5" ht="12">
      <c r="A168" s="8"/>
      <c r="B168" s="10"/>
      <c r="C168" s="36"/>
      <c r="D168" s="10"/>
      <c r="E168" s="10"/>
    </row>
    <row r="169" spans="1:5" ht="12">
      <c r="A169" s="8"/>
      <c r="B169" s="10"/>
      <c r="C169" s="36"/>
      <c r="D169" s="10"/>
      <c r="E169" s="10"/>
    </row>
    <row r="170" spans="1:5" ht="12">
      <c r="A170" s="8"/>
      <c r="B170" s="10"/>
      <c r="C170" s="36"/>
      <c r="D170" s="10"/>
      <c r="E170" s="10"/>
    </row>
    <row r="171" spans="1:5" ht="12">
      <c r="A171" s="8"/>
      <c r="B171" s="10"/>
      <c r="C171" s="36"/>
      <c r="D171" s="10"/>
      <c r="E171" s="10"/>
    </row>
    <row r="172" spans="1:5" ht="12">
      <c r="A172" s="8"/>
      <c r="B172" s="10"/>
      <c r="C172" s="36"/>
      <c r="D172" s="10"/>
      <c r="E172" s="10"/>
    </row>
    <row r="173" spans="1:5" ht="12">
      <c r="A173" s="8"/>
      <c r="B173" s="10"/>
      <c r="C173" s="36"/>
      <c r="D173" s="10"/>
      <c r="E173" s="10"/>
    </row>
    <row r="174" spans="1:5" ht="12">
      <c r="A174" s="8"/>
      <c r="B174" s="10"/>
      <c r="C174" s="36"/>
      <c r="D174" s="10"/>
      <c r="E174" s="10"/>
    </row>
    <row r="175" spans="1:5" ht="12">
      <c r="A175" s="8"/>
      <c r="B175" s="10"/>
      <c r="C175" s="36"/>
      <c r="D175" s="10"/>
      <c r="E175" s="10"/>
    </row>
    <row r="176" spans="1:5" ht="12">
      <c r="A176" s="8"/>
      <c r="B176" s="10"/>
      <c r="C176" s="36"/>
      <c r="D176" s="10"/>
      <c r="E176" s="10"/>
    </row>
    <row r="177" spans="1:5" ht="12">
      <c r="A177" s="8"/>
      <c r="B177" s="10"/>
      <c r="C177" s="36"/>
      <c r="D177" s="10"/>
      <c r="E177" s="10"/>
    </row>
    <row r="178" spans="1:5" ht="12">
      <c r="A178" s="8"/>
      <c r="B178" s="10"/>
      <c r="C178" s="36"/>
      <c r="D178" s="10"/>
      <c r="E178" s="10"/>
    </row>
    <row r="179" spans="1:5" ht="13.5">
      <c r="A179" s="13" t="s">
        <v>0</v>
      </c>
      <c r="B179" s="13"/>
      <c r="C179" s="57"/>
      <c r="D179" s="13"/>
      <c r="E179" s="13"/>
    </row>
    <row r="180" spans="1:5" ht="13.5">
      <c r="A180" s="14"/>
      <c r="B180" s="14"/>
      <c r="C180" s="58"/>
      <c r="D180" s="14"/>
      <c r="E180" s="14"/>
    </row>
    <row r="181" spans="1:5" ht="21">
      <c r="A181" s="28" t="s">
        <v>210</v>
      </c>
      <c r="B181" s="28"/>
      <c r="C181" s="59"/>
      <c r="D181" s="28"/>
      <c r="E181" s="28"/>
    </row>
    <row r="182" spans="1:5" ht="12.75">
      <c r="A182" s="2"/>
      <c r="B182" s="2"/>
      <c r="C182" s="60"/>
      <c r="D182" s="2"/>
      <c r="E182" s="2"/>
    </row>
    <row r="183" spans="1:5" ht="12">
      <c r="A183" s="15" t="s">
        <v>1</v>
      </c>
      <c r="B183" s="15" t="s">
        <v>2</v>
      </c>
      <c r="C183" s="50" t="s">
        <v>137</v>
      </c>
      <c r="D183" s="50" t="s">
        <v>136</v>
      </c>
      <c r="E183" s="50" t="s">
        <v>136</v>
      </c>
    </row>
    <row r="184" spans="1:5" ht="12.75">
      <c r="A184" s="17"/>
      <c r="B184" s="17"/>
      <c r="C184" s="52">
        <v>2014</v>
      </c>
      <c r="D184" s="52">
        <v>2013</v>
      </c>
      <c r="E184" s="52">
        <v>2012</v>
      </c>
    </row>
    <row r="185" spans="1:5" ht="12.75">
      <c r="A185" s="16"/>
      <c r="B185" s="16"/>
      <c r="C185" s="61"/>
      <c r="D185" s="16"/>
      <c r="E185" s="16"/>
    </row>
    <row r="186" spans="1:5" ht="12">
      <c r="A186" s="8">
        <v>64</v>
      </c>
      <c r="B186" s="10" t="s">
        <v>79</v>
      </c>
      <c r="C186" s="36">
        <f>SUM(C187:C211)</f>
        <v>1305500</v>
      </c>
      <c r="D186" s="36">
        <f>SUM(D187:D211)</f>
        <v>1820703.1599999997</v>
      </c>
      <c r="E186" s="36">
        <f>SUM(E187:E211)</f>
        <v>1483915.3699999999</v>
      </c>
    </row>
    <row r="187" spans="1:5" ht="12">
      <c r="A187" s="3"/>
      <c r="B187" s="3"/>
      <c r="C187" s="32"/>
      <c r="D187" s="3"/>
      <c r="E187" s="3"/>
    </row>
    <row r="188" spans="1:5" ht="12">
      <c r="A188" s="3"/>
      <c r="B188" s="3"/>
      <c r="C188" s="32"/>
      <c r="D188" s="3"/>
      <c r="E188" s="3"/>
    </row>
    <row r="189" spans="1:5" ht="12">
      <c r="A189" s="3" t="s">
        <v>80</v>
      </c>
      <c r="B189" s="3" t="s">
        <v>81</v>
      </c>
      <c r="C189" s="48">
        <v>5000</v>
      </c>
      <c r="D189" s="48">
        <v>8211.71</v>
      </c>
      <c r="E189" s="48">
        <v>4939.54</v>
      </c>
    </row>
    <row r="190" spans="1:5" ht="12">
      <c r="A190" s="3" t="s">
        <v>82</v>
      </c>
      <c r="B190" s="3" t="s">
        <v>129</v>
      </c>
      <c r="C190" s="48">
        <v>80000</v>
      </c>
      <c r="D190" s="48">
        <v>151273.66</v>
      </c>
      <c r="E190" s="48">
        <v>85470.97</v>
      </c>
    </row>
    <row r="191" spans="1:5" ht="12">
      <c r="A191" s="3" t="s">
        <v>83</v>
      </c>
      <c r="B191" s="4" t="s">
        <v>128</v>
      </c>
      <c r="C191" s="48">
        <v>10000</v>
      </c>
      <c r="D191" s="48">
        <v>16762.05</v>
      </c>
      <c r="E191" s="48">
        <v>15761.45</v>
      </c>
    </row>
    <row r="192" spans="1:5" ht="12">
      <c r="A192" s="3" t="s">
        <v>184</v>
      </c>
      <c r="B192" s="4" t="s">
        <v>185</v>
      </c>
      <c r="C192" s="48">
        <v>0</v>
      </c>
      <c r="D192" s="48">
        <v>0</v>
      </c>
      <c r="E192" s="48">
        <v>7956.69</v>
      </c>
    </row>
    <row r="193" spans="1:5" ht="12">
      <c r="A193" s="3" t="s">
        <v>84</v>
      </c>
      <c r="B193" s="3" t="s">
        <v>85</v>
      </c>
      <c r="C193" s="48">
        <v>50000</v>
      </c>
      <c r="D193" s="48">
        <v>56095.37</v>
      </c>
      <c r="E193" s="48">
        <v>55483.77</v>
      </c>
    </row>
    <row r="194" spans="1:5" ht="12">
      <c r="A194" s="3" t="s">
        <v>86</v>
      </c>
      <c r="B194" s="3" t="s">
        <v>87</v>
      </c>
      <c r="C194" s="48">
        <v>40000</v>
      </c>
      <c r="D194" s="48">
        <v>76761.97</v>
      </c>
      <c r="E194" s="48">
        <v>128132.89</v>
      </c>
    </row>
    <row r="195" spans="1:5" ht="12">
      <c r="A195" s="12" t="s">
        <v>88</v>
      </c>
      <c r="B195" s="3" t="s">
        <v>89</v>
      </c>
      <c r="C195" s="48">
        <v>150000</v>
      </c>
      <c r="D195" s="48">
        <v>203375.65</v>
      </c>
      <c r="E195" s="48">
        <v>113995.28</v>
      </c>
    </row>
    <row r="196" spans="1:5" ht="12">
      <c r="A196" s="3" t="s">
        <v>90</v>
      </c>
      <c r="B196" s="3" t="s">
        <v>91</v>
      </c>
      <c r="C196" s="48">
        <v>12000</v>
      </c>
      <c r="D196" s="48">
        <v>12494.96</v>
      </c>
      <c r="E196" s="48">
        <v>15349.6</v>
      </c>
    </row>
    <row r="197" spans="1:5" ht="12">
      <c r="A197" s="3" t="s">
        <v>92</v>
      </c>
      <c r="B197" s="3" t="s">
        <v>93</v>
      </c>
      <c r="C197" s="48">
        <v>3500</v>
      </c>
      <c r="D197" s="48">
        <v>0</v>
      </c>
      <c r="E197" s="48">
        <v>1431.72</v>
      </c>
    </row>
    <row r="198" spans="1:5" ht="12">
      <c r="A198" s="4" t="s">
        <v>170</v>
      </c>
      <c r="B198" s="3" t="s">
        <v>165</v>
      </c>
      <c r="C198" s="48">
        <v>0</v>
      </c>
      <c r="D198" s="48">
        <v>17.49</v>
      </c>
      <c r="E198" s="48">
        <v>26.43</v>
      </c>
    </row>
    <row r="199" spans="1:5" ht="12">
      <c r="A199" s="3" t="s">
        <v>94</v>
      </c>
      <c r="B199" s="3" t="s">
        <v>95</v>
      </c>
      <c r="C199" s="48">
        <v>140000</v>
      </c>
      <c r="D199" s="48">
        <v>128954.62</v>
      </c>
      <c r="E199" s="48">
        <v>142688.52</v>
      </c>
    </row>
    <row r="200" spans="1:5" ht="12">
      <c r="A200" s="3" t="s">
        <v>199</v>
      </c>
      <c r="B200" s="3" t="s">
        <v>200</v>
      </c>
      <c r="C200" s="48">
        <v>0</v>
      </c>
      <c r="D200" s="48">
        <v>81125.88</v>
      </c>
      <c r="E200" s="48"/>
    </row>
    <row r="201" spans="1:5" ht="12">
      <c r="A201" s="3" t="s">
        <v>134</v>
      </c>
      <c r="B201" s="3" t="s">
        <v>135</v>
      </c>
      <c r="C201" s="48">
        <v>0</v>
      </c>
      <c r="D201" s="48">
        <v>-39234.66</v>
      </c>
      <c r="E201" s="48">
        <v>-40377.36</v>
      </c>
    </row>
    <row r="202" spans="1:5" ht="12">
      <c r="A202" s="3" t="s">
        <v>96</v>
      </c>
      <c r="B202" s="20" t="s">
        <v>97</v>
      </c>
      <c r="C202" s="47">
        <v>60000</v>
      </c>
      <c r="D202" s="47">
        <v>104788.42</v>
      </c>
      <c r="E202" s="47">
        <v>143856.68</v>
      </c>
    </row>
    <row r="203" spans="1:5" ht="12">
      <c r="A203" s="4" t="s">
        <v>147</v>
      </c>
      <c r="B203" s="3" t="s">
        <v>14</v>
      </c>
      <c r="C203" s="48">
        <v>200000</v>
      </c>
      <c r="D203" s="48">
        <v>0</v>
      </c>
      <c r="E203" s="48">
        <v>1230</v>
      </c>
    </row>
    <row r="204" spans="1:5" ht="12">
      <c r="A204" s="3" t="s">
        <v>98</v>
      </c>
      <c r="B204" s="3" t="s">
        <v>99</v>
      </c>
      <c r="C204" s="48">
        <v>240000</v>
      </c>
      <c r="D204" s="48">
        <v>275940.22</v>
      </c>
      <c r="E204" s="48">
        <v>268070.47</v>
      </c>
    </row>
    <row r="205" spans="1:5" ht="12">
      <c r="A205" s="3"/>
      <c r="B205" s="3" t="s">
        <v>100</v>
      </c>
      <c r="C205" s="48">
        <v>110000</v>
      </c>
      <c r="D205" s="48">
        <v>111055.32</v>
      </c>
      <c r="E205" s="48">
        <v>119597.09</v>
      </c>
    </row>
    <row r="206" spans="1:5" ht="12">
      <c r="A206" s="3"/>
      <c r="B206" s="3" t="s">
        <v>101</v>
      </c>
      <c r="C206" s="48">
        <v>20000</v>
      </c>
      <c r="D206" s="48">
        <v>19097.38</v>
      </c>
      <c r="E206" s="48">
        <v>20229.43</v>
      </c>
    </row>
    <row r="207" spans="1:5" ht="12">
      <c r="A207" s="3"/>
      <c r="B207" s="3" t="s">
        <v>161</v>
      </c>
      <c r="C207" s="48">
        <v>0</v>
      </c>
      <c r="D207" s="48">
        <v>0</v>
      </c>
      <c r="E207" s="48">
        <v>78474</v>
      </c>
    </row>
    <row r="208" spans="1:5" ht="12">
      <c r="A208" s="3" t="s">
        <v>102</v>
      </c>
      <c r="B208" s="3" t="s">
        <v>155</v>
      </c>
      <c r="C208" s="48">
        <v>0</v>
      </c>
      <c r="D208" s="48">
        <v>382184.27</v>
      </c>
      <c r="E208" s="48">
        <v>137793</v>
      </c>
    </row>
    <row r="209" spans="1:5" ht="12">
      <c r="A209" s="3" t="s">
        <v>167</v>
      </c>
      <c r="B209" s="3" t="s">
        <v>154</v>
      </c>
      <c r="C209" s="48">
        <v>45000</v>
      </c>
      <c r="D209" s="48">
        <v>99135.74</v>
      </c>
      <c r="E209" s="32">
        <v>44087.17</v>
      </c>
    </row>
    <row r="210" spans="1:5" ht="12">
      <c r="A210" s="3" t="s">
        <v>103</v>
      </c>
      <c r="B210" s="3" t="s">
        <v>79</v>
      </c>
      <c r="C210" s="48">
        <v>80000</v>
      </c>
      <c r="D210" s="48">
        <v>132663.11</v>
      </c>
      <c r="E210" s="32">
        <v>139718.03</v>
      </c>
    </row>
    <row r="211" spans="1:5" ht="12">
      <c r="A211" s="3" t="s">
        <v>208</v>
      </c>
      <c r="B211" s="3" t="s">
        <v>209</v>
      </c>
      <c r="C211" s="48">
        <v>60000</v>
      </c>
      <c r="D211" s="48"/>
      <c r="E211" s="3"/>
    </row>
    <row r="212" spans="1:5" ht="12">
      <c r="A212" s="3"/>
      <c r="B212" s="3"/>
      <c r="C212" s="48"/>
      <c r="D212" s="48"/>
      <c r="E212" s="3"/>
    </row>
    <row r="213" spans="1:5" ht="12">
      <c r="A213" s="8">
        <v>65</v>
      </c>
      <c r="B213" s="10" t="s">
        <v>104</v>
      </c>
      <c r="C213" s="35">
        <v>0</v>
      </c>
      <c r="D213" s="35">
        <v>0</v>
      </c>
      <c r="E213" s="36">
        <v>3909.08</v>
      </c>
    </row>
    <row r="214" spans="1:5" ht="12">
      <c r="A214" s="3"/>
      <c r="B214" s="3"/>
      <c r="C214" s="48"/>
      <c r="D214" s="48"/>
      <c r="E214" s="3"/>
    </row>
    <row r="215" spans="1:5" ht="12">
      <c r="A215" s="8">
        <v>82</v>
      </c>
      <c r="B215" s="10" t="s">
        <v>148</v>
      </c>
      <c r="C215" s="35">
        <v>0</v>
      </c>
      <c r="D215" s="35">
        <v>91183.67</v>
      </c>
      <c r="E215" s="36">
        <v>141577.02</v>
      </c>
    </row>
    <row r="216" spans="1:5" ht="12">
      <c r="A216" s="6"/>
      <c r="B216" s="11"/>
      <c r="C216" s="35"/>
      <c r="D216" s="35"/>
      <c r="E216" s="11"/>
    </row>
    <row r="217" spans="1:5" ht="12">
      <c r="A217" s="4" t="s">
        <v>156</v>
      </c>
      <c r="B217" s="4" t="s">
        <v>157</v>
      </c>
      <c r="C217" s="48">
        <v>65000</v>
      </c>
      <c r="D217" s="48">
        <v>61306.65</v>
      </c>
      <c r="E217" s="49">
        <v>68513.46</v>
      </c>
    </row>
    <row r="218" spans="1:5" ht="12">
      <c r="A218" s="6"/>
      <c r="B218" s="11"/>
      <c r="C218" s="35"/>
      <c r="D218" s="35"/>
      <c r="E218" s="11"/>
    </row>
    <row r="219" spans="1:5" ht="12">
      <c r="A219" s="6"/>
      <c r="B219" s="6"/>
      <c r="C219" s="49"/>
      <c r="D219" s="49"/>
      <c r="E219" s="54"/>
    </row>
    <row r="220" spans="1:5" ht="12">
      <c r="A220" s="6"/>
      <c r="B220" s="4"/>
      <c r="C220" s="48"/>
      <c r="D220" s="48"/>
      <c r="E220" s="4"/>
    </row>
    <row r="221" spans="1:5" ht="12">
      <c r="A221" s="6"/>
      <c r="B221" s="5" t="s">
        <v>105</v>
      </c>
      <c r="C221" s="35">
        <f>+C101+C114+C142+C154+C186+C213+C215+C217+C219</f>
        <v>7716500</v>
      </c>
      <c r="D221" s="35">
        <f>+D101+D114+D142+D154+D186+D213+D215+D217+D219</f>
        <v>9188026.540000001</v>
      </c>
      <c r="E221" s="35">
        <f>+E101+E114+E142+E154+E186+E213+E215+E217+E219</f>
        <v>8937295.91</v>
      </c>
    </row>
    <row r="222" spans="1:5" ht="12">
      <c r="A222" s="6"/>
      <c r="B222" s="5"/>
      <c r="C222" s="35"/>
      <c r="D222" s="35"/>
      <c r="E222" s="35"/>
    </row>
    <row r="223" spans="1:5" ht="12">
      <c r="A223" s="6"/>
      <c r="B223" s="5"/>
      <c r="C223" s="35"/>
      <c r="D223" s="35"/>
      <c r="E223" s="35"/>
    </row>
    <row r="224" spans="1:5" ht="13.5">
      <c r="A224" s="13" t="s">
        <v>0</v>
      </c>
      <c r="B224" s="19"/>
      <c r="C224" s="63"/>
      <c r="D224" s="19"/>
      <c r="E224" s="19"/>
    </row>
    <row r="225" spans="1:5" ht="13.5">
      <c r="A225" s="13"/>
      <c r="B225" s="19"/>
      <c r="C225" s="63"/>
      <c r="D225" s="19"/>
      <c r="E225" s="19"/>
    </row>
    <row r="226" spans="1:5" ht="13.5">
      <c r="A226" s="13"/>
      <c r="B226" s="19"/>
      <c r="C226" s="63"/>
      <c r="D226" s="19"/>
      <c r="E226" s="19"/>
    </row>
    <row r="227" spans="1:5" ht="12.75">
      <c r="A227" s="16"/>
      <c r="B227" s="16"/>
      <c r="C227" s="61"/>
      <c r="D227" s="16"/>
      <c r="E227" s="16"/>
    </row>
    <row r="228" spans="1:5" ht="21">
      <c r="A228" s="28" t="s">
        <v>210</v>
      </c>
      <c r="B228" s="28"/>
      <c r="C228" s="59"/>
      <c r="D228" s="28"/>
      <c r="E228" s="28"/>
    </row>
    <row r="229" spans="1:5" ht="12.75">
      <c r="A229" s="2"/>
      <c r="B229" s="2"/>
      <c r="C229" s="60"/>
      <c r="D229" s="2"/>
      <c r="E229" s="2"/>
    </row>
    <row r="230" spans="1:5" ht="12">
      <c r="A230" s="15" t="s">
        <v>1</v>
      </c>
      <c r="B230" s="15" t="s">
        <v>2</v>
      </c>
      <c r="C230" s="50" t="s">
        <v>137</v>
      </c>
      <c r="D230" s="50" t="s">
        <v>136</v>
      </c>
      <c r="E230" s="50" t="s">
        <v>136</v>
      </c>
    </row>
    <row r="231" spans="1:5" ht="12.75">
      <c r="A231" s="17"/>
      <c r="B231" s="17"/>
      <c r="C231" s="52">
        <v>2014</v>
      </c>
      <c r="D231" s="52">
        <v>2013</v>
      </c>
      <c r="E231" s="52">
        <v>2012</v>
      </c>
    </row>
    <row r="232" spans="1:5" ht="12.75">
      <c r="A232" s="16"/>
      <c r="B232" s="16"/>
      <c r="C232" s="61"/>
      <c r="D232" s="16"/>
      <c r="E232" s="16"/>
    </row>
    <row r="233" spans="1:5" ht="12.75">
      <c r="A233" s="16"/>
      <c r="B233" s="16"/>
      <c r="C233" s="61"/>
      <c r="D233" s="16"/>
      <c r="E233" s="16"/>
    </row>
    <row r="234" spans="1:5" ht="17.25">
      <c r="A234" s="3"/>
      <c r="B234" s="27" t="s">
        <v>106</v>
      </c>
      <c r="C234" s="64"/>
      <c r="D234" s="46"/>
      <c r="E234" s="46"/>
    </row>
    <row r="235" spans="1:5" ht="12">
      <c r="A235" s="6"/>
      <c r="B235" s="5"/>
      <c r="C235" s="33"/>
      <c r="D235" s="5"/>
      <c r="E235" s="5"/>
    </row>
    <row r="236" spans="1:5" ht="12">
      <c r="A236" s="6"/>
      <c r="B236" s="5"/>
      <c r="C236" s="33"/>
      <c r="D236" s="5"/>
      <c r="E236" s="5"/>
    </row>
    <row r="237" spans="1:5" ht="12.75">
      <c r="A237" s="40" t="s">
        <v>107</v>
      </c>
      <c r="B237" s="41" t="s">
        <v>34</v>
      </c>
      <c r="C237" s="37">
        <f>+C64</f>
        <v>9354500</v>
      </c>
      <c r="D237" s="37">
        <f>+D64</f>
        <v>9557141.24</v>
      </c>
      <c r="E237" s="37">
        <f>+E64</f>
        <v>7586348.02</v>
      </c>
    </row>
    <row r="238" spans="1:5" ht="12">
      <c r="A238" s="42"/>
      <c r="B238" s="38"/>
      <c r="C238" s="37"/>
      <c r="D238" s="38"/>
      <c r="E238" s="38"/>
    </row>
    <row r="239" spans="1:5" ht="12">
      <c r="A239" s="42"/>
      <c r="B239" s="38"/>
      <c r="C239" s="37"/>
      <c r="D239" s="38"/>
      <c r="E239" s="38"/>
    </row>
    <row r="240" spans="1:5" ht="12.75">
      <c r="A240" s="40" t="s">
        <v>108</v>
      </c>
      <c r="B240" s="41" t="s">
        <v>109</v>
      </c>
      <c r="C240" s="37">
        <f>+C90</f>
        <v>1638000</v>
      </c>
      <c r="D240" s="37">
        <f>+D90</f>
        <v>2904938.7800000003</v>
      </c>
      <c r="E240" s="37">
        <f>+E90</f>
        <v>667524.51</v>
      </c>
    </row>
    <row r="241" spans="1:5" ht="12">
      <c r="A241" s="42"/>
      <c r="B241" s="38"/>
      <c r="C241" s="37"/>
      <c r="D241" s="38"/>
      <c r="E241" s="38"/>
    </row>
    <row r="242" spans="1:5" ht="12">
      <c r="A242" s="43"/>
      <c r="B242" s="38"/>
      <c r="C242" s="37"/>
      <c r="D242" s="38"/>
      <c r="E242" s="38"/>
    </row>
    <row r="243" spans="1:5" ht="12.75">
      <c r="A243" s="41" t="s">
        <v>110</v>
      </c>
      <c r="B243" s="41" t="s">
        <v>111</v>
      </c>
      <c r="C243" s="37">
        <f>+C221</f>
        <v>7716500</v>
      </c>
      <c r="D243" s="37">
        <f>+D221</f>
        <v>9188026.540000001</v>
      </c>
      <c r="E243" s="37">
        <f>+E221</f>
        <v>8937295.91</v>
      </c>
    </row>
    <row r="244" spans="1:5" ht="12.75">
      <c r="A244" s="21"/>
      <c r="B244" s="21"/>
      <c r="C244" s="65"/>
      <c r="D244" s="21"/>
      <c r="E244" s="21"/>
    </row>
    <row r="245" spans="1:5" ht="12">
      <c r="A245" s="43"/>
      <c r="B245" s="43"/>
      <c r="C245" s="56"/>
      <c r="D245" s="43"/>
      <c r="E245" s="43"/>
    </row>
    <row r="246" spans="1:5" ht="12.75">
      <c r="A246" s="43"/>
      <c r="B246" s="40" t="s">
        <v>112</v>
      </c>
      <c r="C246" s="37">
        <f>+C237-C243</f>
        <v>1638000</v>
      </c>
      <c r="D246" s="37">
        <f>+D237-D243</f>
        <v>369114.69999999925</v>
      </c>
      <c r="E246" s="37">
        <f>+E237-E243</f>
        <v>-1350947.8900000006</v>
      </c>
    </row>
    <row r="247" spans="1:5" ht="12">
      <c r="A247" s="43"/>
      <c r="B247" s="43"/>
      <c r="C247" s="56"/>
      <c r="D247" s="43"/>
      <c r="E247" s="43"/>
    </row>
    <row r="248" spans="1:5" ht="12">
      <c r="A248" s="43"/>
      <c r="B248" s="43"/>
      <c r="C248" s="56"/>
      <c r="D248" s="43"/>
      <c r="E248" s="43"/>
    </row>
    <row r="249" spans="1:5" ht="12.75">
      <c r="A249" s="21"/>
      <c r="B249" s="41" t="s">
        <v>113</v>
      </c>
      <c r="C249" s="39">
        <f>+C237-(C240+C243)</f>
        <v>0</v>
      </c>
      <c r="D249" s="39">
        <f>+D237-(D240+D243)</f>
        <v>-2535824.08</v>
      </c>
      <c r="E249" s="39">
        <f>+E237-(E240+E243)</f>
        <v>-2018472.4000000004</v>
      </c>
    </row>
    <row r="250" spans="1:5" ht="13.5">
      <c r="A250" s="44"/>
      <c r="B250" s="45"/>
      <c r="C250" s="66"/>
      <c r="D250" s="45"/>
      <c r="E250" s="45"/>
    </row>
    <row r="251" spans="1:5" ht="13.5">
      <c r="A251" s="44"/>
      <c r="B251" s="55" t="s">
        <v>206</v>
      </c>
      <c r="C251" s="56">
        <v>160000</v>
      </c>
      <c r="D251" s="56">
        <v>160000</v>
      </c>
      <c r="E251" s="45"/>
    </row>
    <row r="252" spans="1:5" ht="12.75">
      <c r="A252" s="21"/>
      <c r="B252" s="41"/>
      <c r="C252" s="67"/>
      <c r="D252" s="41"/>
      <c r="E252" s="41"/>
    </row>
    <row r="253" spans="1:5" ht="13.5">
      <c r="A253" s="44"/>
      <c r="B253" s="45"/>
      <c r="C253" s="37"/>
      <c r="D253" s="37"/>
      <c r="E253" s="45"/>
    </row>
    <row r="254" spans="1:5" ht="13.5">
      <c r="A254" s="44"/>
      <c r="B254" s="18"/>
      <c r="C254" s="51"/>
      <c r="D254" s="18"/>
      <c r="E254" s="18"/>
    </row>
    <row r="255" spans="1:5" ht="12.75">
      <c r="A255" s="21"/>
      <c r="B255" s="41"/>
      <c r="C255" s="67"/>
      <c r="D255" s="41"/>
      <c r="E255" s="41"/>
    </row>
    <row r="256" spans="1:5" ht="13.5">
      <c r="A256" s="22"/>
      <c r="B256" s="16"/>
      <c r="C256" s="61"/>
      <c r="D256" s="16"/>
      <c r="E256" s="16"/>
    </row>
    <row r="257" spans="1:5" ht="13.5">
      <c r="A257" s="22"/>
      <c r="B257" s="23"/>
      <c r="C257" s="68"/>
      <c r="D257" s="23"/>
      <c r="E257" s="23"/>
    </row>
  </sheetData>
  <sheetProtection/>
  <printOptions gridLines="1"/>
  <pageMargins left="1.7716535433070868" right="0.7874015748031497" top="0.1968503937007874" bottom="0.3937007874015748" header="0" footer="0"/>
  <pageSetup horizontalDpi="300" verticalDpi="300" orientation="landscape" paperSize="9" scale="97" r:id="rId1"/>
  <headerFooter alignWithMargins="0">
    <oddFooter>&amp;L&amp;7Προϋπολογισμός 2014&amp;C&amp;7ΛΟΓΙΣΤΗΡΙΟ&amp;R&amp;8&amp;P</oddFooter>
  </headerFooter>
  <rowBreaks count="2" manualBreakCount="2">
    <brk id="64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labou</cp:lastModifiedBy>
  <cp:lastPrinted>2014-10-20T15:48:37Z</cp:lastPrinted>
  <dcterms:created xsi:type="dcterms:W3CDTF">2000-05-19T12:44:42Z</dcterms:created>
  <dcterms:modified xsi:type="dcterms:W3CDTF">2014-10-20T15:49:11Z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