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9236" windowHeight="10476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31" i="1"/>
  <c r="D16"/>
  <c r="D20"/>
  <c r="H20"/>
  <c r="G20"/>
  <c r="F20"/>
  <c r="E20"/>
  <c r="E16"/>
  <c r="E31"/>
  <c r="F31"/>
  <c r="F16"/>
  <c r="G31"/>
  <c r="H31"/>
  <c r="H16"/>
  <c r="G16"/>
  <c r="H33" l="1"/>
  <c r="G33"/>
  <c r="F33"/>
  <c r="F35" s="1"/>
  <c r="E33"/>
  <c r="E35" s="1"/>
  <c r="D33"/>
  <c r="D35" s="1"/>
  <c r="F39" l="1"/>
</calcChain>
</file>

<file path=xl/sharedStrings.xml><?xml version="1.0" encoding="utf-8"?>
<sst xmlns="http://schemas.openxmlformats.org/spreadsheetml/2006/main" count="48" uniqueCount="41">
  <si>
    <t>ΚΩΔ.</t>
  </si>
  <si>
    <t>ΔΙΚΗΓΟΡΙΚΟΣ  ΣΥΛΛΟΓΟΣ  ΑΘΗΝΩΝ</t>
  </si>
  <si>
    <t>ΕΣΟΔΑ</t>
  </si>
  <si>
    <t>55.02</t>
  </si>
  <si>
    <t>ΠΑΓΙΑ</t>
  </si>
  <si>
    <t>ΔΑΠΑΝΕΣ</t>
  </si>
  <si>
    <t>ΔΩΡΕΕΣ- ΧΟΡΗΓΙΕΣ</t>
  </si>
  <si>
    <t>ΤΟΚΟΙ-ΜΕΡΙΣΜΑΤΑ</t>
  </si>
  <si>
    <t>ΕΣΟΔΑ ΠΡΟΗΓ. ΧΡΗΣΕΩΝ</t>
  </si>
  <si>
    <t>ΚΛΑΔΟΣ ΠΡΟΝΟΙΑΣ ΥΠΑΛΛ</t>
  </si>
  <si>
    <t>ΑΜΟΙΒΕΣ ΠΡΟΣΩΠΙΚΟΥ</t>
  </si>
  <si>
    <t>ΑΜΟΙΒΕΣ ΤΡΙΤΩΝ</t>
  </si>
  <si>
    <t>ΠΑΡΟΧΕΣ ΤΡΙΤΩΝ</t>
  </si>
  <si>
    <t>ΦΟΡΟΙ-ΤΕΛΗ</t>
  </si>
  <si>
    <t>ΔΙΑΦΟΡΑ ΕΞΟΔΑ</t>
  </si>
  <si>
    <t>ΕΞΟΔΑ ΠΡΟΗΓ. ΧΡΗΣΕΩΝ</t>
  </si>
  <si>
    <t>59.53.00</t>
  </si>
  <si>
    <t>ΛΟΓΑΡ. ΑΛΛΗΛΕΓΓΥΗΣ</t>
  </si>
  <si>
    <t>Α</t>
  </si>
  <si>
    <t>Β</t>
  </si>
  <si>
    <t>Γ</t>
  </si>
  <si>
    <t>Α-(Β+Γ)</t>
  </si>
  <si>
    <t>ΔΗΛΩΣΕΙΣ</t>
  </si>
  <si>
    <t>ΠΡΟΕΙΣΠΡΑΞΕΙΣ ΔΙΚΑΣΤΗΡ.</t>
  </si>
  <si>
    <t>73.21</t>
  </si>
  <si>
    <t>ΤΟΚΟΙ  ΣΥΝΑΦΗ ΕΞΟΔΑ</t>
  </si>
  <si>
    <t>ΥΠΗΡΕΣΙΕΣ</t>
  </si>
  <si>
    <t>73/1/3/80</t>
  </si>
  <si>
    <t>ENOIKIA-ΛΕΙΤ.ΔΑΠ.ΜΕΡΙΣΜ -ENOIKIA</t>
  </si>
  <si>
    <t>ΕΣΠΑ</t>
  </si>
  <si>
    <t>14.03.02</t>
  </si>
  <si>
    <t xml:space="preserve">Η/Υ  &amp;  ΣΥΓΚ/ΤΑ   Ε Σ Π Α </t>
  </si>
  <si>
    <t>5000_1330</t>
  </si>
  <si>
    <r>
      <t xml:space="preserve">SINGULARLOGIC </t>
    </r>
    <r>
      <rPr>
        <sz val="6"/>
        <color theme="1"/>
        <rFont val="Arial Greek"/>
        <charset val="161"/>
      </rPr>
      <t>(ΠΛΗΡΩΜΈΣ)</t>
    </r>
  </si>
  <si>
    <t>11 - 16</t>
  </si>
  <si>
    <t>14030002</t>
  </si>
  <si>
    <t>ΣΥΝΟΛΟ ΔΑΠΑΝΩΝ</t>
  </si>
  <si>
    <t>ΣΥΝΟΛΟ ΠΑΓΙΩΝ</t>
  </si>
  <si>
    <t>ΣΥΝΟΛΟ ΕΣΟΔΩΝ</t>
  </si>
  <si>
    <t>ΠΡΟΥΠΟΛΟΓΙΣΜΟΣ 2016</t>
  </si>
  <si>
    <r>
      <rPr>
        <sz val="14"/>
        <color theme="1"/>
        <rFont val="Arial Greek"/>
        <charset val="161"/>
      </rPr>
      <t xml:space="preserve">                                   </t>
    </r>
    <r>
      <rPr>
        <b/>
        <u/>
        <sz val="14"/>
        <color theme="1"/>
        <rFont val="Arial Greek"/>
        <charset val="161"/>
      </rPr>
      <t xml:space="preserve"> ΣΥΓΚΡΙΤΙΚΟΣ ΠΙΝΑΚΑΣ ΕΣΟΔΩΝ - ΕΞΟΔΩΝ   2012_2015</t>
    </r>
  </si>
</sst>
</file>

<file path=xl/styles.xml><?xml version="1.0" encoding="utf-8"?>
<styleSheet xmlns="http://schemas.openxmlformats.org/spreadsheetml/2006/main">
  <fonts count="33">
    <font>
      <sz val="12"/>
      <color theme="1"/>
      <name val="Arial Greek"/>
      <family val="2"/>
      <charset val="161"/>
    </font>
    <font>
      <b/>
      <sz val="12"/>
      <color theme="1"/>
      <name val="Arial Greek"/>
      <charset val="161"/>
    </font>
    <font>
      <b/>
      <sz val="14"/>
      <color theme="1"/>
      <name val="Arial Greek"/>
      <charset val="161"/>
    </font>
    <font>
      <sz val="8"/>
      <color theme="1"/>
      <name val="Arial Greek"/>
      <family val="2"/>
      <charset val="161"/>
    </font>
    <font>
      <sz val="10"/>
      <color theme="1"/>
      <name val="Arial Greek"/>
      <family val="2"/>
      <charset val="161"/>
    </font>
    <font>
      <b/>
      <sz val="10"/>
      <color theme="1"/>
      <name val="Arial Greek"/>
      <charset val="161"/>
    </font>
    <font>
      <b/>
      <sz val="8"/>
      <color theme="1"/>
      <name val="Arial Greek"/>
      <family val="2"/>
      <charset val="161"/>
    </font>
    <font>
      <b/>
      <u/>
      <sz val="10"/>
      <color theme="1"/>
      <name val="Arial Greek"/>
      <charset val="161"/>
    </font>
    <font>
      <b/>
      <u/>
      <sz val="14"/>
      <color theme="1"/>
      <name val="Arial Greek"/>
      <charset val="161"/>
    </font>
    <font>
      <b/>
      <sz val="8"/>
      <color theme="1"/>
      <name val="Arial Greek"/>
      <charset val="161"/>
    </font>
    <font>
      <sz val="9"/>
      <color theme="1"/>
      <name val="Arial Greek"/>
      <family val="2"/>
      <charset val="161"/>
    </font>
    <font>
      <b/>
      <sz val="9"/>
      <color theme="1"/>
      <name val="Arial Greek"/>
      <charset val="161"/>
    </font>
    <font>
      <b/>
      <sz val="7"/>
      <color theme="1"/>
      <name val="Arial Greek"/>
      <charset val="161"/>
    </font>
    <font>
      <sz val="7"/>
      <color theme="1"/>
      <name val="Arial Greek"/>
      <charset val="161"/>
    </font>
    <font>
      <b/>
      <i/>
      <sz val="6"/>
      <color theme="1"/>
      <name val="Arial Greek"/>
      <charset val="161"/>
    </font>
    <font>
      <i/>
      <sz val="5"/>
      <color theme="1"/>
      <name val="Arial Greek"/>
      <charset val="161"/>
    </font>
    <font>
      <b/>
      <i/>
      <sz val="5"/>
      <color theme="1"/>
      <name val="Arial Greek"/>
      <charset val="161"/>
    </font>
    <font>
      <i/>
      <sz val="7"/>
      <color theme="1"/>
      <name val="Arial Greek"/>
      <charset val="161"/>
    </font>
    <font>
      <b/>
      <i/>
      <sz val="7"/>
      <color rgb="FFFF0000"/>
      <name val="Arial Greek"/>
      <charset val="161"/>
    </font>
    <font>
      <b/>
      <i/>
      <sz val="7"/>
      <color rgb="FF00B050"/>
      <name val="Arial Greek"/>
      <charset val="161"/>
    </font>
    <font>
      <b/>
      <sz val="7"/>
      <color rgb="FF00B050"/>
      <name val="Arial Greek"/>
      <charset val="161"/>
    </font>
    <font>
      <b/>
      <i/>
      <sz val="9"/>
      <color rgb="FFFF0000"/>
      <name val="Arial Greek"/>
      <charset val="161"/>
    </font>
    <font>
      <b/>
      <i/>
      <sz val="7"/>
      <color rgb="FF0070C0"/>
      <name val="Arial Greek"/>
      <charset val="161"/>
    </font>
    <font>
      <sz val="6"/>
      <color theme="1"/>
      <name val="Arial Greek"/>
      <charset val="161"/>
    </font>
    <font>
      <sz val="11"/>
      <color theme="1"/>
      <name val="Arial Greek"/>
      <family val="2"/>
      <charset val="161"/>
    </font>
    <font>
      <sz val="11"/>
      <color theme="1"/>
      <name val="Arial Greek"/>
      <charset val="161"/>
    </font>
    <font>
      <b/>
      <sz val="12"/>
      <color theme="1"/>
      <name val="Arial Greek"/>
      <family val="2"/>
      <charset val="161"/>
    </font>
    <font>
      <b/>
      <i/>
      <sz val="12"/>
      <color theme="1"/>
      <name val="Arial Greek"/>
      <family val="2"/>
      <charset val="161"/>
    </font>
    <font>
      <sz val="14"/>
      <color theme="1"/>
      <name val="Arial Greek"/>
      <charset val="161"/>
    </font>
    <font>
      <sz val="10"/>
      <color theme="1"/>
      <name val="Arial Greek"/>
      <charset val="161"/>
    </font>
    <font>
      <sz val="9"/>
      <color theme="1"/>
      <name val="Arial Greek"/>
      <charset val="161"/>
    </font>
    <font>
      <b/>
      <sz val="9"/>
      <color theme="1"/>
      <name val="Arial Greek"/>
      <family val="2"/>
      <charset val="161"/>
    </font>
    <font>
      <sz val="8"/>
      <color rgb="FFFF0000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3" fillId="0" borderId="0" xfId="0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20" fillId="0" borderId="0" xfId="0" applyFont="1"/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4" fillId="0" borderId="0" xfId="0" applyFont="1"/>
    <xf numFmtId="3" fontId="24" fillId="0" borderId="0" xfId="0" applyNumberFormat="1" applyFont="1"/>
    <xf numFmtId="3" fontId="25" fillId="0" borderId="0" xfId="0" applyNumberFormat="1" applyFont="1"/>
    <xf numFmtId="0" fontId="8" fillId="0" borderId="0" xfId="0" applyFont="1"/>
    <xf numFmtId="3" fontId="26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9" fillId="2" borderId="1" xfId="0" applyNumberFormat="1" applyFont="1" applyFill="1" applyBorder="1" applyAlignment="1">
      <alignment horizontal="right"/>
    </xf>
    <xf numFmtId="49" fontId="30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31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32" fillId="0" borderId="0" xfId="0" applyNumberFormat="1" applyFont="1" applyAlignment="1">
      <alignment horizontal="right" vertical="top"/>
    </xf>
    <xf numFmtId="4" fontId="32" fillId="0" borderId="0" xfId="0" applyNumberFormat="1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B1" workbookViewId="0">
      <selection activeCell="B3" sqref="B3"/>
    </sheetView>
  </sheetViews>
  <sheetFormatPr defaultRowHeight="15"/>
  <cols>
    <col min="2" max="2" width="6.1796875" customWidth="1"/>
    <col min="3" max="3" width="22.453125" style="5" customWidth="1"/>
    <col min="4" max="4" width="17.453125" style="5" customWidth="1"/>
    <col min="5" max="5" width="14.54296875" style="5" customWidth="1"/>
    <col min="6" max="6" width="14.1796875" style="5" customWidth="1"/>
    <col min="7" max="7" width="13.90625" style="5" customWidth="1"/>
    <col min="8" max="8" width="14.08984375" style="5" customWidth="1"/>
    <col min="9" max="9" width="10.6328125" style="10" customWidth="1"/>
    <col min="10" max="10" width="5.1796875" style="16" customWidth="1"/>
    <col min="11" max="11" width="4.90625" customWidth="1"/>
    <col min="12" max="12" width="8.90625" style="26" bestFit="1" customWidth="1"/>
  </cols>
  <sheetData>
    <row r="1" spans="1:12">
      <c r="A1" t="s">
        <v>1</v>
      </c>
    </row>
    <row r="3" spans="1:12" ht="17.399999999999999">
      <c r="B3" s="29" t="s">
        <v>40</v>
      </c>
      <c r="C3" s="9"/>
      <c r="D3" s="9"/>
      <c r="E3" s="9"/>
      <c r="F3" s="9"/>
      <c r="G3" s="9"/>
      <c r="H3" s="9"/>
    </row>
    <row r="5" spans="1:12" ht="15.6">
      <c r="B5" s="44" t="s">
        <v>0</v>
      </c>
      <c r="C5" s="45"/>
      <c r="D5" s="49" t="s">
        <v>39</v>
      </c>
      <c r="E5" s="46">
        <v>2015</v>
      </c>
      <c r="F5" s="46">
        <v>2014</v>
      </c>
      <c r="G5" s="46">
        <v>2013</v>
      </c>
      <c r="H5" s="46">
        <v>2012</v>
      </c>
      <c r="I5" s="30"/>
      <c r="J5" s="31"/>
      <c r="K5" s="31"/>
    </row>
    <row r="6" spans="1:12">
      <c r="A6" s="4" t="s">
        <v>2</v>
      </c>
      <c r="B6" s="13" t="s">
        <v>27</v>
      </c>
      <c r="C6" s="5" t="s">
        <v>22</v>
      </c>
      <c r="D6" s="35">
        <v>2300000</v>
      </c>
      <c r="E6" s="35">
        <v>2059737</v>
      </c>
      <c r="F6" s="35">
        <v>2380242.5</v>
      </c>
      <c r="G6" s="35">
        <v>2422470.4</v>
      </c>
      <c r="H6" s="35">
        <v>2590062</v>
      </c>
      <c r="I6" s="33"/>
      <c r="J6" s="25"/>
      <c r="K6" s="19"/>
    </row>
    <row r="7" spans="1:12">
      <c r="A7" s="4"/>
      <c r="B7" s="3" t="s">
        <v>24</v>
      </c>
      <c r="C7" s="5" t="s">
        <v>23</v>
      </c>
      <c r="D7" s="35">
        <v>3300000</v>
      </c>
      <c r="E7" s="35">
        <v>2954631.16</v>
      </c>
      <c r="F7" s="35">
        <v>3410316.14</v>
      </c>
      <c r="G7" s="35">
        <v>3893497.85</v>
      </c>
      <c r="H7" s="35">
        <v>2465313.87</v>
      </c>
      <c r="I7" s="33"/>
      <c r="J7" s="25"/>
      <c r="K7" s="19"/>
    </row>
    <row r="8" spans="1:12">
      <c r="A8" s="4"/>
      <c r="B8" s="3">
        <v>73</v>
      </c>
      <c r="C8" s="5" t="s">
        <v>26</v>
      </c>
      <c r="D8" s="35">
        <v>414000</v>
      </c>
      <c r="E8" s="35">
        <v>334719.88</v>
      </c>
      <c r="F8" s="35">
        <v>509390.76</v>
      </c>
      <c r="G8" s="35">
        <v>658270.29</v>
      </c>
      <c r="H8" s="35">
        <v>812655.41</v>
      </c>
      <c r="I8" s="33"/>
      <c r="J8" s="25"/>
      <c r="K8" s="19"/>
      <c r="L8" s="27"/>
    </row>
    <row r="9" spans="1:12">
      <c r="B9" s="3">
        <v>74</v>
      </c>
      <c r="C9" s="5" t="s">
        <v>6</v>
      </c>
      <c r="D9" s="35">
        <v>150000</v>
      </c>
      <c r="E9" s="35">
        <v>100000</v>
      </c>
      <c r="F9" s="35">
        <v>159600.41</v>
      </c>
      <c r="G9" s="35">
        <v>118220</v>
      </c>
      <c r="H9" s="35">
        <v>100000</v>
      </c>
      <c r="I9" s="33"/>
      <c r="J9" s="25"/>
      <c r="K9" s="19"/>
    </row>
    <row r="10" spans="1:12">
      <c r="B10" s="3"/>
      <c r="C10" s="48" t="s">
        <v>29</v>
      </c>
      <c r="D10" s="37"/>
      <c r="E10" s="37">
        <v>1526522.02</v>
      </c>
      <c r="F10" s="35"/>
      <c r="G10" s="37">
        <v>1453830.64</v>
      </c>
      <c r="H10" s="35"/>
      <c r="I10" s="33"/>
      <c r="J10" s="25"/>
      <c r="K10" s="19"/>
    </row>
    <row r="11" spans="1:12">
      <c r="B11" s="3">
        <v>75</v>
      </c>
      <c r="C11" s="5" t="s">
        <v>28</v>
      </c>
      <c r="D11" s="35">
        <v>11800</v>
      </c>
      <c r="E11" s="35">
        <v>9938.44</v>
      </c>
      <c r="F11" s="35">
        <v>52493.38</v>
      </c>
      <c r="G11" s="35">
        <v>115131.27</v>
      </c>
      <c r="H11" s="35">
        <v>297882.65000000002</v>
      </c>
      <c r="I11" s="33"/>
      <c r="J11" s="25"/>
      <c r="K11" s="19"/>
    </row>
    <row r="12" spans="1:12">
      <c r="B12" s="3">
        <v>76</v>
      </c>
      <c r="C12" s="5" t="s">
        <v>7</v>
      </c>
      <c r="D12" s="35">
        <v>180000</v>
      </c>
      <c r="E12" s="35">
        <v>292581.86</v>
      </c>
      <c r="F12" s="35">
        <v>480592.67</v>
      </c>
      <c r="G12" s="35">
        <v>719539.14</v>
      </c>
      <c r="H12" s="35">
        <v>1151850.6299999999</v>
      </c>
      <c r="I12" s="33"/>
      <c r="J12" s="25"/>
      <c r="K12" s="19"/>
    </row>
    <row r="13" spans="1:12">
      <c r="B13" s="3">
        <v>81</v>
      </c>
      <c r="C13" s="5" t="s">
        <v>8</v>
      </c>
      <c r="D13" s="35"/>
      <c r="E13" s="35"/>
      <c r="F13" s="35"/>
      <c r="G13" s="35">
        <v>22370</v>
      </c>
      <c r="H13" s="35"/>
      <c r="I13" s="33"/>
      <c r="J13" s="25"/>
      <c r="K13" s="19"/>
    </row>
    <row r="14" spans="1:12">
      <c r="B14" s="3" t="s">
        <v>16</v>
      </c>
      <c r="C14" s="5" t="s">
        <v>17</v>
      </c>
      <c r="D14" s="35">
        <v>100000</v>
      </c>
      <c r="E14" s="35">
        <v>86216.67</v>
      </c>
      <c r="F14" s="35">
        <v>90570</v>
      </c>
      <c r="G14" s="35">
        <v>92505</v>
      </c>
      <c r="H14" s="35">
        <v>100070</v>
      </c>
      <c r="I14" s="33"/>
      <c r="J14" s="25"/>
      <c r="K14" s="19"/>
    </row>
    <row r="15" spans="1:12">
      <c r="B15" s="3" t="s">
        <v>3</v>
      </c>
      <c r="C15" s="5" t="s">
        <v>9</v>
      </c>
      <c r="D15" s="35"/>
      <c r="E15" s="35">
        <v>35906.15</v>
      </c>
      <c r="F15" s="35">
        <v>53555.33</v>
      </c>
      <c r="G15" s="35">
        <v>61306.65</v>
      </c>
      <c r="H15" s="35">
        <v>68513.460000000006</v>
      </c>
      <c r="I15" s="33"/>
      <c r="J15" s="25"/>
      <c r="K15" s="19"/>
    </row>
    <row r="16" spans="1:12">
      <c r="B16" s="39" t="s">
        <v>18</v>
      </c>
      <c r="C16" s="43" t="s">
        <v>38</v>
      </c>
      <c r="D16" s="41">
        <f t="shared" ref="D16:H16" si="0">SUM(D6:D15)</f>
        <v>6455800</v>
      </c>
      <c r="E16" s="41">
        <f t="shared" si="0"/>
        <v>7400253.1800000016</v>
      </c>
      <c r="F16" s="41">
        <f t="shared" si="0"/>
        <v>7136761.1900000004</v>
      </c>
      <c r="G16" s="41">
        <f t="shared" si="0"/>
        <v>9557141.2400000002</v>
      </c>
      <c r="H16" s="41">
        <f t="shared" si="0"/>
        <v>7586348.0200000005</v>
      </c>
      <c r="I16" s="33"/>
      <c r="J16" s="24"/>
      <c r="K16" s="19"/>
      <c r="L16" s="27"/>
    </row>
    <row r="17" spans="1:12">
      <c r="B17" s="4"/>
      <c r="D17" s="35"/>
      <c r="E17" s="51">
        <v>-1526522.02</v>
      </c>
      <c r="F17" s="35"/>
      <c r="G17" s="35"/>
      <c r="H17" s="35"/>
      <c r="I17" s="11"/>
      <c r="J17" s="20"/>
      <c r="K17" s="19"/>
    </row>
    <row r="18" spans="1:12">
      <c r="A18" s="4" t="s">
        <v>4</v>
      </c>
      <c r="B18" s="38" t="s">
        <v>34</v>
      </c>
      <c r="C18" s="5" t="s">
        <v>4</v>
      </c>
      <c r="D18" s="35">
        <v>210000</v>
      </c>
      <c r="E18" s="35">
        <v>121489.59</v>
      </c>
      <c r="F18" s="35">
        <v>181237.19</v>
      </c>
      <c r="G18" s="35">
        <v>1182344.67</v>
      </c>
      <c r="H18" s="35">
        <v>667524.51</v>
      </c>
      <c r="I18" s="33"/>
      <c r="J18" s="21"/>
      <c r="K18" s="19"/>
      <c r="L18" s="27"/>
    </row>
    <row r="19" spans="1:12">
      <c r="A19" s="4"/>
      <c r="B19" s="42" t="s">
        <v>35</v>
      </c>
      <c r="C19" s="48" t="s">
        <v>29</v>
      </c>
      <c r="D19" s="37"/>
      <c r="E19" s="35"/>
      <c r="F19" s="37">
        <v>1588908.85</v>
      </c>
      <c r="G19" s="37">
        <v>1722594.11</v>
      </c>
      <c r="H19" s="35"/>
      <c r="I19" s="33"/>
      <c r="J19" s="21"/>
      <c r="K19" s="19"/>
      <c r="L19" s="27"/>
    </row>
    <row r="20" spans="1:12">
      <c r="A20" s="4"/>
      <c r="B20" s="39" t="s">
        <v>19</v>
      </c>
      <c r="C20" s="43" t="s">
        <v>37</v>
      </c>
      <c r="D20" s="41">
        <f t="shared" ref="D20:H20" si="1">SUM(D18:D19)</f>
        <v>210000</v>
      </c>
      <c r="E20" s="41">
        <f t="shared" si="1"/>
        <v>121489.59</v>
      </c>
      <c r="F20" s="41">
        <f t="shared" si="1"/>
        <v>1770146.04</v>
      </c>
      <c r="G20" s="41">
        <f t="shared" si="1"/>
        <v>2904938.7800000003</v>
      </c>
      <c r="H20" s="41">
        <f t="shared" si="1"/>
        <v>667524.51</v>
      </c>
      <c r="I20" s="33"/>
      <c r="J20" s="21"/>
      <c r="K20" s="19"/>
      <c r="L20" s="27"/>
    </row>
    <row r="21" spans="1:12">
      <c r="A21" s="4"/>
      <c r="B21" s="8"/>
      <c r="D21" s="35"/>
      <c r="E21" s="35"/>
      <c r="F21" s="35"/>
      <c r="G21" s="35"/>
      <c r="H21" s="35"/>
      <c r="I21" s="34"/>
      <c r="J21" s="20"/>
      <c r="K21" s="19"/>
    </row>
    <row r="22" spans="1:12">
      <c r="A22" s="4" t="s">
        <v>5</v>
      </c>
      <c r="B22" s="3">
        <v>60</v>
      </c>
      <c r="C22" s="5" t="s">
        <v>10</v>
      </c>
      <c r="D22" s="35">
        <v>4231500</v>
      </c>
      <c r="E22" s="35">
        <v>4117350.46</v>
      </c>
      <c r="F22" s="35">
        <v>4495428.6399999997</v>
      </c>
      <c r="G22" s="35">
        <v>4947701.08</v>
      </c>
      <c r="H22" s="35">
        <v>5031696.01</v>
      </c>
      <c r="I22" s="33"/>
      <c r="J22" s="21"/>
      <c r="K22" s="22"/>
    </row>
    <row r="23" spans="1:12">
      <c r="B23" s="3">
        <v>61</v>
      </c>
      <c r="C23" s="5" t="s">
        <v>11</v>
      </c>
      <c r="D23" s="35">
        <v>568500</v>
      </c>
      <c r="E23" s="35">
        <v>557825</v>
      </c>
      <c r="F23" s="35">
        <v>765035.53</v>
      </c>
      <c r="G23" s="35">
        <v>988031.57</v>
      </c>
      <c r="H23" s="35">
        <v>868770.41</v>
      </c>
      <c r="I23" s="33"/>
      <c r="J23" s="21"/>
      <c r="K23" s="22"/>
    </row>
    <row r="24" spans="1:12">
      <c r="B24" s="3">
        <v>62</v>
      </c>
      <c r="C24" s="5" t="s">
        <v>12</v>
      </c>
      <c r="D24" s="35">
        <v>686000</v>
      </c>
      <c r="E24" s="35">
        <v>741567.79</v>
      </c>
      <c r="F24" s="35">
        <v>900905.66</v>
      </c>
      <c r="G24" s="35">
        <v>1071686.6499999999</v>
      </c>
      <c r="H24" s="35">
        <v>1197266.32</v>
      </c>
      <c r="I24" s="33"/>
      <c r="J24" s="21"/>
      <c r="K24" s="22"/>
    </row>
    <row r="25" spans="1:12">
      <c r="B25" s="3">
        <v>63</v>
      </c>
      <c r="C25" s="5" t="s">
        <v>13</v>
      </c>
      <c r="D25" s="35">
        <v>312000</v>
      </c>
      <c r="E25" s="35">
        <v>144585.63</v>
      </c>
      <c r="F25" s="35">
        <v>172581.76000000001</v>
      </c>
      <c r="G25" s="35">
        <v>207413.76000000001</v>
      </c>
      <c r="H25" s="35">
        <v>141648.24</v>
      </c>
      <c r="I25" s="33"/>
      <c r="J25" s="21"/>
      <c r="K25" s="22"/>
    </row>
    <row r="26" spans="1:12">
      <c r="B26" s="3">
        <v>64</v>
      </c>
      <c r="C26" s="5" t="s">
        <v>14</v>
      </c>
      <c r="D26" s="35">
        <v>747800</v>
      </c>
      <c r="E26" s="35">
        <v>745480.34</v>
      </c>
      <c r="F26" s="35">
        <v>1270897.1100000001</v>
      </c>
      <c r="G26" s="35">
        <v>1820703.16</v>
      </c>
      <c r="H26" s="35">
        <v>1483915.37</v>
      </c>
      <c r="I26" s="33"/>
      <c r="J26" s="21"/>
      <c r="K26" s="22"/>
    </row>
    <row r="27" spans="1:12">
      <c r="B27" s="3">
        <v>65</v>
      </c>
      <c r="C27" s="5" t="s">
        <v>25</v>
      </c>
      <c r="D27" s="35"/>
      <c r="E27" s="35">
        <v>0</v>
      </c>
      <c r="F27" s="35">
        <v>30</v>
      </c>
      <c r="G27" s="35">
        <v>0</v>
      </c>
      <c r="H27" s="35">
        <v>3909.08</v>
      </c>
      <c r="I27" s="33"/>
      <c r="J27" s="21"/>
      <c r="K27" s="23"/>
    </row>
    <row r="28" spans="1:12">
      <c r="B28" s="3">
        <v>82</v>
      </c>
      <c r="C28" s="5" t="s">
        <v>15</v>
      </c>
      <c r="D28" s="35"/>
      <c r="E28" s="35">
        <v>9732.0400000000009</v>
      </c>
      <c r="F28" s="35">
        <v>0</v>
      </c>
      <c r="G28" s="35">
        <v>91183.67</v>
      </c>
      <c r="H28" s="35">
        <v>141577.01999999999</v>
      </c>
      <c r="I28" s="33"/>
      <c r="J28" s="21"/>
      <c r="K28" s="22"/>
    </row>
    <row r="29" spans="1:12">
      <c r="B29" s="3" t="s">
        <v>3</v>
      </c>
      <c r="C29" s="5" t="s">
        <v>9</v>
      </c>
      <c r="D29" s="35"/>
      <c r="E29" s="35">
        <v>35906.15</v>
      </c>
      <c r="F29" s="35">
        <v>53555.33</v>
      </c>
      <c r="G29" s="35">
        <v>61306.65</v>
      </c>
      <c r="H29" s="35">
        <v>68513.460000000006</v>
      </c>
      <c r="I29" s="33"/>
      <c r="J29" s="21"/>
      <c r="K29" s="23"/>
    </row>
    <row r="30" spans="1:12">
      <c r="B30" s="3"/>
      <c r="D30" s="35"/>
      <c r="E30" s="35"/>
      <c r="F30" s="35"/>
      <c r="G30" s="35"/>
      <c r="H30" s="35"/>
      <c r="I30" s="33"/>
      <c r="J30" s="21"/>
      <c r="K30" s="23"/>
    </row>
    <row r="31" spans="1:12">
      <c r="B31" s="39" t="s">
        <v>20</v>
      </c>
      <c r="C31" s="43" t="s">
        <v>36</v>
      </c>
      <c r="D31" s="41">
        <f t="shared" ref="D31:H31" si="2">SUM(D22:D30)</f>
        <v>6545800</v>
      </c>
      <c r="E31" s="41">
        <f t="shared" si="2"/>
        <v>6352447.4100000001</v>
      </c>
      <c r="F31" s="41">
        <f t="shared" si="2"/>
        <v>7658434.0300000003</v>
      </c>
      <c r="G31" s="41">
        <f t="shared" si="2"/>
        <v>9188026.540000001</v>
      </c>
      <c r="H31" s="41">
        <f t="shared" si="2"/>
        <v>8937295.910000002</v>
      </c>
      <c r="I31" s="33"/>
      <c r="J31" s="21"/>
      <c r="K31" s="22"/>
      <c r="L31" s="27"/>
    </row>
    <row r="32" spans="1:12">
      <c r="B32" s="2"/>
      <c r="E32" s="35"/>
      <c r="F32" s="35"/>
      <c r="G32" s="35"/>
      <c r="H32" s="35"/>
      <c r="I32" s="11"/>
      <c r="J32" s="20"/>
      <c r="K32" s="19"/>
    </row>
    <row r="33" spans="1:12">
      <c r="B33" s="50" t="s">
        <v>21</v>
      </c>
      <c r="C33" s="40"/>
      <c r="D33" s="41">
        <f t="shared" ref="D33:H33" si="3">+D16-(D20+D31)</f>
        <v>-300000</v>
      </c>
      <c r="E33" s="41">
        <f t="shared" si="3"/>
        <v>926316.18000000156</v>
      </c>
      <c r="F33" s="41">
        <f t="shared" si="3"/>
        <v>-2291818.88</v>
      </c>
      <c r="G33" s="41">
        <f t="shared" si="3"/>
        <v>-2535824.08</v>
      </c>
      <c r="H33" s="41">
        <f t="shared" si="3"/>
        <v>-2018472.4000000013</v>
      </c>
      <c r="I33" s="33"/>
      <c r="J33" s="20"/>
      <c r="K33" s="19"/>
      <c r="L33" s="28"/>
    </row>
    <row r="34" spans="1:12">
      <c r="B34" s="7"/>
      <c r="E34" s="37">
        <v>-1526522.02</v>
      </c>
      <c r="F34" s="37">
        <v>1526522.02</v>
      </c>
      <c r="G34" s="35"/>
      <c r="H34" s="35"/>
      <c r="I34" s="33"/>
      <c r="J34" s="20"/>
      <c r="K34" s="19"/>
    </row>
    <row r="35" spans="1:12">
      <c r="B35" s="7"/>
      <c r="D35" s="52">
        <f>+D33</f>
        <v>-300000</v>
      </c>
      <c r="E35" s="52">
        <f>SUM(E33:E34)</f>
        <v>-600205.83999999845</v>
      </c>
      <c r="F35" s="52">
        <f>SUM(F33:F34)</f>
        <v>-765296.85999999987</v>
      </c>
      <c r="G35" s="35"/>
      <c r="H35" s="35"/>
      <c r="I35" s="33"/>
      <c r="J35" s="20"/>
      <c r="K35" s="19"/>
    </row>
    <row r="36" spans="1:12">
      <c r="B36" s="7"/>
      <c r="E36" s="52"/>
      <c r="F36" s="52"/>
      <c r="G36" s="35"/>
      <c r="H36" s="35"/>
      <c r="I36" s="33"/>
      <c r="J36" s="20"/>
      <c r="K36" s="19"/>
    </row>
    <row r="37" spans="1:12">
      <c r="B37" s="7"/>
      <c r="D37" s="47">
        <v>2016</v>
      </c>
      <c r="E37" s="47">
        <v>2015</v>
      </c>
      <c r="F37" s="47">
        <v>2014</v>
      </c>
      <c r="G37" s="47">
        <v>2013</v>
      </c>
      <c r="H37" s="47">
        <v>2012</v>
      </c>
      <c r="I37" s="33"/>
      <c r="J37" s="20"/>
      <c r="K37" s="19"/>
    </row>
    <row r="38" spans="1:12">
      <c r="E38" s="35"/>
      <c r="F38" s="35"/>
      <c r="G38" s="35"/>
      <c r="H38" s="35"/>
      <c r="I38" s="11"/>
      <c r="J38" s="17"/>
    </row>
    <row r="39" spans="1:12" ht="15.6">
      <c r="A39" s="7" t="s">
        <v>29</v>
      </c>
      <c r="B39" s="1" t="s">
        <v>0</v>
      </c>
      <c r="C39" s="6"/>
      <c r="D39" s="6"/>
      <c r="E39" s="36"/>
      <c r="F39" s="36">
        <f>SUM(F33:F38)</f>
        <v>-1528579.7199999997</v>
      </c>
      <c r="G39" s="36"/>
      <c r="H39" s="36"/>
      <c r="I39" s="12"/>
      <c r="J39" s="17"/>
    </row>
    <row r="40" spans="1:12" ht="15.6">
      <c r="B40" s="1"/>
      <c r="C40" s="6"/>
      <c r="D40" s="6"/>
      <c r="E40" s="36"/>
      <c r="F40" s="36"/>
      <c r="G40" s="36"/>
      <c r="H40" s="36"/>
      <c r="I40" s="12"/>
      <c r="J40" s="17"/>
    </row>
    <row r="41" spans="1:12">
      <c r="A41" s="7" t="s">
        <v>29</v>
      </c>
      <c r="B41" s="14" t="s">
        <v>30</v>
      </c>
      <c r="C41" s="5" t="s">
        <v>31</v>
      </c>
      <c r="E41" s="35"/>
      <c r="F41" s="35"/>
      <c r="G41" s="35"/>
      <c r="H41" s="35"/>
      <c r="I41" s="12"/>
      <c r="J41" s="17"/>
    </row>
    <row r="42" spans="1:12">
      <c r="E42" s="35"/>
      <c r="F42" s="35"/>
      <c r="G42" s="35"/>
      <c r="H42" s="35"/>
      <c r="I42" s="11"/>
      <c r="J42" s="17"/>
    </row>
    <row r="43" spans="1:12">
      <c r="B43" s="15" t="s">
        <v>32</v>
      </c>
      <c r="C43" s="5" t="s">
        <v>33</v>
      </c>
      <c r="E43" s="32"/>
      <c r="F43" s="32"/>
      <c r="G43" s="32"/>
      <c r="H43" s="32"/>
      <c r="I43" s="12"/>
      <c r="J43" s="17"/>
    </row>
    <row r="44" spans="1:12">
      <c r="J44" s="18"/>
    </row>
  </sheetData>
  <printOptions gridLines="1"/>
  <pageMargins left="0.31496062992125984" right="0.31496062992125984" top="0.15748031496062992" bottom="0.35433070866141736" header="0.31496062992125984" footer="0.31496062992125984"/>
  <pageSetup paperSize="9" orientation="landscape" r:id="rId1"/>
  <headerFooter>
    <oddFooter>&amp;L&amp;6&amp;F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Labou</dc:creator>
  <cp:lastModifiedBy>labou</cp:lastModifiedBy>
  <cp:lastPrinted>2016-04-11T05:32:00Z</cp:lastPrinted>
  <dcterms:created xsi:type="dcterms:W3CDTF">2012-09-05T05:47:28Z</dcterms:created>
  <dcterms:modified xsi:type="dcterms:W3CDTF">2016-04-11T05:37:53Z</dcterms:modified>
</cp:coreProperties>
</file>